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<sst xmlns="http://schemas.openxmlformats.org/spreadsheetml/2006/main" count="9992" uniqueCount="1201">
  <si>
    <t>File opened</t>
  </si>
  <si>
    <t>2025-10-01 18:20:45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</si>
  <si>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</si>
  <si>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</si>
  <si>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</si>
  <si>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</si>
  <si>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</si>
  <si>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</si>
  <si>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</si>
  <si>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</si>
  <si>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</si>
  <si>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</si>
  <si>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</si>
  <si>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{"h2oaspanconc2": "0", "h2obzero": "1.07561", "co2aspan2": "-0.0361282", "co2bspan2a": "0.0920224", "co2aspan2b": "0.298816", "h2oaspan2b": "0.0643918", "co2azero": "0.889706", "h2oaspanconc1": "11.69", "tazero": "0.243513", "co2aspanconc2": "301.4", "co2aspan2a": "0.301852", "h2obspanconc1": "11.69", "h2obspanconc2": "0", "co2aspan1": "1.00085", "co2aspanconc1": "2473", "oxygen": "21", "flowmeterzero": "2.48435", "ssb_ref": "33484.6", "co2bspan2": "-0.0345572", "h2oaspan2a": "0.0644972", "flowbzero": "0.21929", "h2oazero": "1.05632", "ssa_ref": "34683.2", "h2obspan2": "0", "co2bzero": "0.968552", "co2bspanconc2": "301.4", "h2obspan2b": "0.0640621", "co2bspanconc1": "394.6", "h2oaspan2": "0", "co2bspan1": "1.0003", "h2obspan1": "0.99412", "h2oaspan1": "0.998365", "h2obspan2a": "0.064441", "chamberpressurezero": "2.57718", "flowazero": "0.20627", "tbzero": "0.197208", "co2bspan2b": "0.0918352"}</t>
  </si>
  <si>
    <t>Factory cal date</t>
  </si>
  <si>
    <t>01 Sep 2023</t>
  </si>
  <si>
    <t>CO2 rangematch</t>
  </si>
  <si>
    <t>Wed Oct  1 09:20</t>
  </si>
  <si>
    <t>H2O rangematch</t>
  </si>
  <si>
    <t>Wed Oct  1 09:27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</si>
  <si>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</si>
  <si>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</si>
  <si>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</si>
  <si>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</si>
  <si>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</si>
  <si>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</si>
  <si>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</si>
  <si>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</si>
  <si>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</si>
  <si>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18:20:45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</si>
  <si>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</si>
  <si>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</si>
  <si>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</si>
  <si>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</si>
  <si>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</si>
  <si>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</si>
  <si>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</si>
  <si>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</si>
  <si>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</si>
  <si>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</si>
  <si>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</si>
  <si>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</si>
  <si>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</si>
  <si>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</si>
  <si>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</si>
  <si>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</si>
  <si>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</si>
  <si>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</si>
  <si>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</si>
  <si>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</si>
  <si>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</si>
  <si>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</si>
  <si>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</si>
  <si>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</si>
  <si>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</si>
  <si>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</si>
  <si>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</si>
  <si>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</si>
  <si>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</si>
  <si>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</si>
  <si>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</si>
  <si>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</si>
  <si>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</si>
  <si>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</si>
  <si>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</si>
  <si>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</si>
  <si>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</si>
  <si>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</si>
  <si>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</si>
  <si>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</si>
  <si>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</si>
  <si>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</si>
  <si>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</si>
  <si>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</si>
  <si>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</si>
  <si>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</si>
  <si>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</si>
  <si>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</si>
  <si>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</si>
  <si>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</si>
  <si>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</si>
  <si>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</si>
  <si>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6.81044 223.594 398.206 692.955 899.921 1102.06 1287.37 1423.92</t>
  </si>
  <si>
    <t>Fs_true</t>
  </si>
  <si>
    <t>-0.924761 217.879 379.028 621.071 799.617 1006.99 1200.98 1401.27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</si>
  <si>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</si>
  <si>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</si>
  <si>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</si>
  <si>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</si>
  <si>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</si>
  <si>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</si>
  <si>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</si>
  <si>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</si>
  <si>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</si>
  <si>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</si>
  <si>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</si>
  <si>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</si>
  <si>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</si>
  <si>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</si>
  <si>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</si>
  <si>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</si>
  <si>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</si>
  <si>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</si>
  <si>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</si>
  <si>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</si>
  <si>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</si>
  <si>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</si>
  <si>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</si>
  <si>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</si>
  <si>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</si>
  <si>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</si>
  <si>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</si>
  <si>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</si>
  <si>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</si>
  <si>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</si>
  <si>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</si>
  <si>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</si>
  <si>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</si>
  <si>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</si>
  <si>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</si>
  <si>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</si>
  <si>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</si>
  <si>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</si>
  <si>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</si>
  <si>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</si>
  <si>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</si>
  <si>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</si>
  <si>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</si>
  <si>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</si>
  <si>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</si>
  <si>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</si>
  <si>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</si>
  <si>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</si>
  <si>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</si>
  <si>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</si>
  <si>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</si>
  <si>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</si>
  <si>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</si>
  <si>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</si>
  <si>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</si>
  <si>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</si>
  <si>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</si>
  <si>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</si>
  <si>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</si>
  <si>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</si>
  <si>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</si>
  <si>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</si>
  <si>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</si>
  <si>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</si>
  <si>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</si>
  <si>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</si>
  <si>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</si>
  <si>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</si>
  <si>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</si>
  <si>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</si>
  <si>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</si>
  <si>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</si>
  <si>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</si>
  <si>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</si>
  <si>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</si>
  <si>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</si>
  <si>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</si>
  <si>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</si>
  <si>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</si>
  <si>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</si>
  <si>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</si>
  <si>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</si>
  <si>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</si>
  <si>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</si>
  <si>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</si>
  <si>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</si>
  <si>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</si>
  <si>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</si>
  <si>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</si>
  <si>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</si>
  <si>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</si>
  <si>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</si>
  <si>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</si>
  <si>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</si>
  <si>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</si>
  <si>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</si>
  <si>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</si>
  <si>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</si>
  <si>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</si>
  <si>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</si>
  <si>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</si>
  <si>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</si>
  <si>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</si>
  <si>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</si>
  <si>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</si>
  <si>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</si>
  <si>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</si>
  <si>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</si>
  <si>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</si>
  <si>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</si>
  <si>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</si>
  <si>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</si>
  <si>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</si>
  <si>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</si>
  <si>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</si>
  <si>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</si>
  <si>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</si>
  <si>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</si>
  <si>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</si>
  <si>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</si>
  <si>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</si>
  <si>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</si>
  <si>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</si>
  <si>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</si>
  <si>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</si>
  <si>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</si>
  <si>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</si>
  <si>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</si>
  <si>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</si>
  <si>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</si>
  <si>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</si>
  <si>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</si>
  <si>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</si>
  <si>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</si>
  <si>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</si>
  <si>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</si>
  <si>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</si>
  <si>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</si>
  <si>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</si>
  <si>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</si>
  <si>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</si>
  <si>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</si>
  <si>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</si>
  <si>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</si>
  <si>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</si>
  <si>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</si>
  <si>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</si>
  <si>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</si>
  <si>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</si>
  <si>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</si>
  <si>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</si>
  <si>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</si>
  <si>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</si>
  <si>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</si>
  <si>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</si>
  <si>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</si>
  <si>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</si>
  <si>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</si>
  <si>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</si>
  <si>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</si>
  <si>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</si>
  <si>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</si>
  <si>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</si>
  <si>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</si>
  <si>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</si>
  <si>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</si>
  <si>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</si>
  <si>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</si>
  <si>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</si>
  <si>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</si>
  <si>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</si>
  <si>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</si>
  <si>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</si>
  <si>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</si>
  <si>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</si>
  <si>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</si>
  <si>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</si>
  <si>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</si>
  <si>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</si>
  <si>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</si>
  <si>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</si>
  <si>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</si>
  <si>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</si>
  <si>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</si>
  <si>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</si>
  <si>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</si>
  <si>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</si>
  <si>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</si>
  <si>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</si>
  <si>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</si>
  <si>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</si>
  <si>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</si>
  <si>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</si>
  <si>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</si>
  <si>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</si>
  <si>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</si>
  <si>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</si>
  <si>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</si>
  <si>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</si>
  <si>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</si>
  <si>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</si>
  <si>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</si>
  <si>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</si>
  <si>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</si>
  <si>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</si>
  <si>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</si>
  <si>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</si>
  <si>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</si>
  <si>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</si>
  <si>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</si>
  <si>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</si>
  <si>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</si>
  <si>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</si>
  <si>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</si>
  <si>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</si>
  <si>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</si>
  <si>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</si>
  <si>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</si>
  <si>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</si>
  <si>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</si>
  <si>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</si>
  <si>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</si>
  <si>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</si>
  <si>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</si>
  <si>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</si>
  <si>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</si>
  <si>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</si>
  <si>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</si>
  <si>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</si>
  <si>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</si>
  <si>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</si>
  <si>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</si>
  <si>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</si>
  <si>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</si>
  <si>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</si>
  <si>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</si>
  <si>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</si>
  <si>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</si>
  <si>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</si>
  <si>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</si>
  <si>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</si>
  <si>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</si>
  <si>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</si>
  <si>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</si>
  <si>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</si>
  <si>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</si>
  <si>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</si>
  <si>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</si>
  <si>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</si>
  <si>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</si>
  <si>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</si>
  <si>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</si>
  <si>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</si>
  <si>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</si>
  <si>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</si>
  <si>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</si>
  <si>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</si>
  <si>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</si>
  <si>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</si>
  <si>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</si>
  <si>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</si>
  <si>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</si>
  <si>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</si>
  <si>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</si>
  <si>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</si>
  <si>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</si>
  <si>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</si>
  <si>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</si>
  <si>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</si>
  <si>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</si>
  <si>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</si>
  <si>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</si>
  <si>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</si>
  <si>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</si>
  <si>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</si>
  <si>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</si>
  <si>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</si>
  <si>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</si>
  <si>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</si>
  <si>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</si>
  <si>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</si>
  <si>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</si>
  <si>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</si>
  <si>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</si>
  <si>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</si>
  <si>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</si>
  <si>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</si>
  <si>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</si>
  <si>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</si>
  <si>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</si>
  <si>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</si>
  <si>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</si>
  <si>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</si>
  <si>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</si>
  <si>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</si>
  <si>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</si>
  <si>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</si>
  <si>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</si>
  <si>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</si>
  <si>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</si>
  <si>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</si>
  <si>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</si>
  <si>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</si>
  <si>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</si>
  <si>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</si>
  <si>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</si>
  <si>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</si>
  <si>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</si>
  <si>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</si>
  <si>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</si>
  <si>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</si>
  <si>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</si>
  <si>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</si>
  <si>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</si>
  <si>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</si>
  <si>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</si>
  <si>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</si>
  <si>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</si>
  <si>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</si>
  <si>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</si>
  <si>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</si>
  <si>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</si>
  <si>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</si>
  <si>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</si>
  <si>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</si>
  <si>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</si>
  <si>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</si>
  <si>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</si>
  <si>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</si>
  <si>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</si>
  <si>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</si>
  <si>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20251001 18:29:51</t>
  </si>
  <si>
    <t>18:29:51</t>
  </si>
  <si>
    <t>127</t>
  </si>
  <si>
    <t>gibson</t>
  </si>
  <si>
    <t>-</t>
  </si>
  <si>
    <t>0: Broadleaf</t>
  </si>
  <si>
    <t>--:--:--</t>
  </si>
  <si>
    <t>2/2</t>
  </si>
  <si>
    <t>11111111</t>
  </si>
  <si>
    <t>oooooooo</t>
  </si>
  <si>
    <t>off</t>
  </si>
  <si>
    <t>20251001 18:29:54</t>
  </si>
  <si>
    <t>18:29:54</t>
  </si>
  <si>
    <t>20251001 18:29:57</t>
  </si>
  <si>
    <t>18:29:57</t>
  </si>
  <si>
    <t>20251001 18:29:59</t>
  </si>
  <si>
    <t>18:29:59</t>
  </si>
  <si>
    <t>20251001 18:30:01</t>
  </si>
  <si>
    <t>18:30:01</t>
  </si>
  <si>
    <t>20251001 18:30:03</t>
  </si>
  <si>
    <t>18:30:03</t>
  </si>
  <si>
    <t>20251001 18:30:05</t>
  </si>
  <si>
    <t>18:30:05</t>
  </si>
  <si>
    <t>20251001 18:30:07</t>
  </si>
  <si>
    <t>18:30:07</t>
  </si>
  <si>
    <t>20251001 18:30:09</t>
  </si>
  <si>
    <t>18:30:09</t>
  </si>
  <si>
    <t>1/2</t>
  </si>
  <si>
    <t>20251001 18:30:11</t>
  </si>
  <si>
    <t>18:30:11</t>
  </si>
  <si>
    <t>20251001 18:30:13</t>
  </si>
  <si>
    <t>18:30:13</t>
  </si>
  <si>
    <t>20251001 18:30:15</t>
  </si>
  <si>
    <t>18:30:15</t>
  </si>
  <si>
    <t>20251001 18:30:17</t>
  </si>
  <si>
    <t>18:30:17</t>
  </si>
  <si>
    <t>20251001 18:30:19</t>
  </si>
  <si>
    <t>18:30:19</t>
  </si>
  <si>
    <t>20251001 18:30:22</t>
  </si>
  <si>
    <t>18:30:22</t>
  </si>
  <si>
    <t>20251001 18:30:24</t>
  </si>
  <si>
    <t>18:30:24</t>
  </si>
  <si>
    <t>20251001 18:30:26</t>
  </si>
  <si>
    <t>18:30:26</t>
  </si>
  <si>
    <t>20251001 18:30:28</t>
  </si>
  <si>
    <t>18:30:28</t>
  </si>
  <si>
    <t>20251001 18:30:30</t>
  </si>
  <si>
    <t>18:30:30</t>
  </si>
  <si>
    <t>20251001 18:30:32</t>
  </si>
  <si>
    <t>18:30:32</t>
  </si>
  <si>
    <t>20251001 18:30:34</t>
  </si>
  <si>
    <t>18:30:34</t>
  </si>
  <si>
    <t>20251001 18:30:36</t>
  </si>
  <si>
    <t>18:30:36</t>
  </si>
  <si>
    <t>20251001 18:30:38</t>
  </si>
  <si>
    <t>18:30:38</t>
  </si>
  <si>
    <t>20251001 18:30:40</t>
  </si>
  <si>
    <t>18:30:40</t>
  </si>
  <si>
    <t>20251001 18:30:42</t>
  </si>
  <si>
    <t>18:30:42</t>
  </si>
  <si>
    <t>20251001 18:30:44</t>
  </si>
  <si>
    <t>18:30:44</t>
  </si>
  <si>
    <t>20251001 18:30:46</t>
  </si>
  <si>
    <t>18:30:46</t>
  </si>
  <si>
    <t>20251001 18:30:48</t>
  </si>
  <si>
    <t>18:30:48</t>
  </si>
  <si>
    <t>20251001 18:30:50</t>
  </si>
  <si>
    <t>18:30:50</t>
  </si>
  <si>
    <t>20251001 18:36:32</t>
  </si>
  <si>
    <t>18:36:32</t>
  </si>
  <si>
    <t>89</t>
  </si>
  <si>
    <t>20251001 18:36:34</t>
  </si>
  <si>
    <t>18:36:34</t>
  </si>
  <si>
    <t>20251001 18:36:37</t>
  </si>
  <si>
    <t>18:36:37</t>
  </si>
  <si>
    <t>20251001 18:36:39</t>
  </si>
  <si>
    <t>18:36:39</t>
  </si>
  <si>
    <t>20251001 18:36:41</t>
  </si>
  <si>
    <t>18:36:41</t>
  </si>
  <si>
    <t>20251001 18:36:43</t>
  </si>
  <si>
    <t>18:36:43</t>
  </si>
  <si>
    <t>20251001 18:36:45</t>
  </si>
  <si>
    <t>18:36:45</t>
  </si>
  <si>
    <t>20251001 18:36:47</t>
  </si>
  <si>
    <t>18:36:47</t>
  </si>
  <si>
    <t>20251001 18:36:49</t>
  </si>
  <si>
    <t>18:36:49</t>
  </si>
  <si>
    <t>20251001 18:36:51</t>
  </si>
  <si>
    <t>18:36:51</t>
  </si>
  <si>
    <t>20251001 18:36:53</t>
  </si>
  <si>
    <t>18:36:53</t>
  </si>
  <si>
    <t>20251001 18:36:55</t>
  </si>
  <si>
    <t>18:36:55</t>
  </si>
  <si>
    <t>20251001 18:36:57</t>
  </si>
  <si>
    <t>18:36:57</t>
  </si>
  <si>
    <t>20251001 18:36:59</t>
  </si>
  <si>
    <t>18:36:59</t>
  </si>
  <si>
    <t>20251001 18:37:01</t>
  </si>
  <si>
    <t>18:37:01</t>
  </si>
  <si>
    <t>20251001 18:37:03</t>
  </si>
  <si>
    <t>18:37:03</t>
  </si>
  <si>
    <t>20251001 18:37:05</t>
  </si>
  <si>
    <t>18:37:05</t>
  </si>
  <si>
    <t>20251001 18:37:07</t>
  </si>
  <si>
    <t>18:37:07</t>
  </si>
  <si>
    <t>20251001 18:37:09</t>
  </si>
  <si>
    <t>18:37:09</t>
  </si>
  <si>
    <t>20251001 18:37:11</t>
  </si>
  <si>
    <t>18:37:11</t>
  </si>
  <si>
    <t>20251001 18:37:14</t>
  </si>
  <si>
    <t>18:37:14</t>
  </si>
  <si>
    <t>20251001 18:37:16</t>
  </si>
  <si>
    <t>18:37:16</t>
  </si>
  <si>
    <t>20251001 18:37:18</t>
  </si>
  <si>
    <t>18:37:18</t>
  </si>
  <si>
    <t>20251001 18:37:20</t>
  </si>
  <si>
    <t>18:37:20</t>
  </si>
  <si>
    <t>20251001 18:37:22</t>
  </si>
  <si>
    <t>18:37:22</t>
  </si>
  <si>
    <t>20251001 18:37:24</t>
  </si>
  <si>
    <t>18:37:24</t>
  </si>
  <si>
    <t>20251001 18:37:26</t>
  </si>
  <si>
    <t>18:37:26</t>
  </si>
  <si>
    <t>20251001 18:37:28</t>
  </si>
  <si>
    <t>18:37:28</t>
  </si>
  <si>
    <t>20251001 18:37:30</t>
  </si>
  <si>
    <t>18:37:30</t>
  </si>
  <si>
    <t>20251001 18:43:19</t>
  </si>
  <si>
    <t>18:43:19</t>
  </si>
  <si>
    <t>124</t>
  </si>
  <si>
    <t>20251001 18:43:21</t>
  </si>
  <si>
    <t>18:43:21</t>
  </si>
  <si>
    <t>20251001 18:43:24</t>
  </si>
  <si>
    <t>18:43:24</t>
  </si>
  <si>
    <t>20251001 18:43:26</t>
  </si>
  <si>
    <t>18:43:26</t>
  </si>
  <si>
    <t>20251001 18:43:28</t>
  </si>
  <si>
    <t>18:43:28</t>
  </si>
  <si>
    <t>20251001 18:43:30</t>
  </si>
  <si>
    <t>18:43:30</t>
  </si>
  <si>
    <t>20251001 18:43:32</t>
  </si>
  <si>
    <t>18:43:32</t>
  </si>
  <si>
    <t>20251001 18:43:34</t>
  </si>
  <si>
    <t>18:43:34</t>
  </si>
  <si>
    <t>20251001 18:43:36</t>
  </si>
  <si>
    <t>18:43:36</t>
  </si>
  <si>
    <t>20251001 18:43:38</t>
  </si>
  <si>
    <t>18:43:38</t>
  </si>
  <si>
    <t>20251001 18:43:40</t>
  </si>
  <si>
    <t>18:43:40</t>
  </si>
  <si>
    <t>20251001 18:43:42</t>
  </si>
  <si>
    <t>18:43:42</t>
  </si>
  <si>
    <t>20251001 18:43:44</t>
  </si>
  <si>
    <t>18:43:44</t>
  </si>
  <si>
    <t>20251001 18:43:47</t>
  </si>
  <si>
    <t>18:43:47</t>
  </si>
  <si>
    <t>20251001 18:43:49</t>
  </si>
  <si>
    <t>18:43:49</t>
  </si>
  <si>
    <t>20251001 18:43:51</t>
  </si>
  <si>
    <t>18:43:51</t>
  </si>
  <si>
    <t>20251001 18:43:53</t>
  </si>
  <si>
    <t>18:43:53</t>
  </si>
  <si>
    <t>20251001 18:43:55</t>
  </si>
  <si>
    <t>18:43:55</t>
  </si>
  <si>
    <t>20251001 18:43:58</t>
  </si>
  <si>
    <t>18:43:58</t>
  </si>
  <si>
    <t>20251001 18:44:00</t>
  </si>
  <si>
    <t>18:44:00</t>
  </si>
  <si>
    <t>20251001 18:44:02</t>
  </si>
  <si>
    <t>18:44:02</t>
  </si>
  <si>
    <t>20251001 18:44:04</t>
  </si>
  <si>
    <t>18:44:04</t>
  </si>
  <si>
    <t>20251001 18:44:06</t>
  </si>
  <si>
    <t>18:44:06</t>
  </si>
  <si>
    <t>20251001 18:44:08</t>
  </si>
  <si>
    <t>18:44:08</t>
  </si>
  <si>
    <t>20251001 18:44:10</t>
  </si>
  <si>
    <t>18:44:10</t>
  </si>
  <si>
    <t>20251001 18:44:12</t>
  </si>
  <si>
    <t>18:44:12</t>
  </si>
  <si>
    <t>20251001 18:44:14</t>
  </si>
  <si>
    <t>18:44:14</t>
  </si>
  <si>
    <t>20251001 18:44:16</t>
  </si>
  <si>
    <t>18:44:16</t>
  </si>
  <si>
    <t>20251001 18:44:18</t>
  </si>
  <si>
    <t>18:44:18</t>
  </si>
  <si>
    <t>20251001 18:51:02</t>
  </si>
  <si>
    <t>18:51:02</t>
  </si>
  <si>
    <t>95</t>
  </si>
  <si>
    <t>20251001 18:51:04</t>
  </si>
  <si>
    <t>18:51:04</t>
  </si>
  <si>
    <t>20251001 18:51:07</t>
  </si>
  <si>
    <t>18:51:07</t>
  </si>
  <si>
    <t>20251001 18:51:09</t>
  </si>
  <si>
    <t>18:51:09</t>
  </si>
  <si>
    <t>20251001 18:51:11</t>
  </si>
  <si>
    <t>18:51:11</t>
  </si>
  <si>
    <t>0/2</t>
  </si>
  <si>
    <t>20251001 18:51:13</t>
  </si>
  <si>
    <t>18:51:13</t>
  </si>
  <si>
    <t>20251001 18:51:15</t>
  </si>
  <si>
    <t>18:51:15</t>
  </si>
  <si>
    <t>20251001 18:51:17</t>
  </si>
  <si>
    <t>18:51:17</t>
  </si>
  <si>
    <t>20251001 18:51:19</t>
  </si>
  <si>
    <t>18:51:19</t>
  </si>
  <si>
    <t>20251001 18:51:21</t>
  </si>
  <si>
    <t>18:51:21</t>
  </si>
  <si>
    <t>20251001 18:51:23</t>
  </si>
  <si>
    <t>18:51:23</t>
  </si>
  <si>
    <t>20251001 18:51:25</t>
  </si>
  <si>
    <t>18:51:25</t>
  </si>
  <si>
    <t>20251001 18:51:27</t>
  </si>
  <si>
    <t>18:51:27</t>
  </si>
  <si>
    <t>20251001 18:51:29</t>
  </si>
  <si>
    <t>18:51:29</t>
  </si>
  <si>
    <t>20251001 18:51:31</t>
  </si>
  <si>
    <t>18:51:31</t>
  </si>
  <si>
    <t>20251001 18:51:33</t>
  </si>
  <si>
    <t>18:51:33</t>
  </si>
  <si>
    <t>20251001 18:51:35</t>
  </si>
  <si>
    <t>18:51:35</t>
  </si>
  <si>
    <t>20251001 18:51:37</t>
  </si>
  <si>
    <t>18:51:37</t>
  </si>
  <si>
    <t>20251001 18:51:39</t>
  </si>
  <si>
    <t>18:51:39</t>
  </si>
  <si>
    <t>20251001 18:51:41</t>
  </si>
  <si>
    <t>18:51:41</t>
  </si>
  <si>
    <t>20251001 18:51:43</t>
  </si>
  <si>
    <t>18:51:43</t>
  </si>
  <si>
    <t>20251001 18:51:45</t>
  </si>
  <si>
    <t>18:51:45</t>
  </si>
  <si>
    <t>20251001 18:51:47</t>
  </si>
  <si>
    <t>18:51:47</t>
  </si>
  <si>
    <t>20251001 18:51:49</t>
  </si>
  <si>
    <t>18:51:49</t>
  </si>
  <si>
    <t>20251001 18:51:51</t>
  </si>
  <si>
    <t>18:51:51</t>
  </si>
  <si>
    <t>20251001 18:51:53</t>
  </si>
  <si>
    <t>18:51:53</t>
  </si>
  <si>
    <t>20251001 18:51:55</t>
  </si>
  <si>
    <t>18:51:55</t>
  </si>
  <si>
    <t>20251001 18:51:57</t>
  </si>
  <si>
    <t>18:51:57</t>
  </si>
  <si>
    <t>20251001 18:51:59</t>
  </si>
  <si>
    <t>18:51:59</t>
  </si>
  <si>
    <t>20251001 18:52:01</t>
  </si>
  <si>
    <t>18:52:01</t>
  </si>
  <si>
    <t>20251001 18:58:53</t>
  </si>
  <si>
    <t>18:58:53</t>
  </si>
  <si>
    <t>335</t>
  </si>
  <si>
    <t>20251001 18:58:55</t>
  </si>
  <si>
    <t>18:58:55</t>
  </si>
  <si>
    <t>20251001 18:58:57</t>
  </si>
  <si>
    <t>18:58:57</t>
  </si>
  <si>
    <t>20251001 18:58:59</t>
  </si>
  <si>
    <t>18:58:59</t>
  </si>
  <si>
    <t>20251001 18:59:01</t>
  </si>
  <si>
    <t>18:59:01</t>
  </si>
  <si>
    <t>20251001 18:59:03</t>
  </si>
  <si>
    <t>18:59:03</t>
  </si>
  <si>
    <t>20251001 18:59:05</t>
  </si>
  <si>
    <t>18:59:05</t>
  </si>
  <si>
    <t>20251001 18:59:07</t>
  </si>
  <si>
    <t>18:59:07</t>
  </si>
  <si>
    <t>20251001 18:59:09</t>
  </si>
  <si>
    <t>18:59:09</t>
  </si>
  <si>
    <t>20251001 18:59:12</t>
  </si>
  <si>
    <t>18:59:12</t>
  </si>
  <si>
    <t>20251001 18:59:14</t>
  </si>
  <si>
    <t>18:59:14</t>
  </si>
  <si>
    <t>20251001 18:59:16</t>
  </si>
  <si>
    <t>18:59:16</t>
  </si>
  <si>
    <t>20251001 18:59:18</t>
  </si>
  <si>
    <t>18:59:18</t>
  </si>
  <si>
    <t>20251001 18:59:20</t>
  </si>
  <si>
    <t>18:59:20</t>
  </si>
  <si>
    <t>20251001 18:59:22</t>
  </si>
  <si>
    <t>18:59:22</t>
  </si>
  <si>
    <t>20251001 18:59:25</t>
  </si>
  <si>
    <t>18:59:25</t>
  </si>
  <si>
    <t>20251001 18:59:27</t>
  </si>
  <si>
    <t>18:59:27</t>
  </si>
  <si>
    <t>20251001 18:59:29</t>
  </si>
  <si>
    <t>18:59:29</t>
  </si>
  <si>
    <t>20251001 18:59:32</t>
  </si>
  <si>
    <t>18:59:32</t>
  </si>
  <si>
    <t>20251001 18:59:34</t>
  </si>
  <si>
    <t>18:59:34</t>
  </si>
  <si>
    <t>20251001 18:59:36</t>
  </si>
  <si>
    <t>18:59:36</t>
  </si>
  <si>
    <t>20251001 18:59:38</t>
  </si>
  <si>
    <t>18:59:38</t>
  </si>
  <si>
    <t>20251001 18:59:40</t>
  </si>
  <si>
    <t>18:59:40</t>
  </si>
  <si>
    <t>20251001 18:59:42</t>
  </si>
  <si>
    <t>18:59:42</t>
  </si>
  <si>
    <t>20251001 18:59:44</t>
  </si>
  <si>
    <t>18:59:44</t>
  </si>
  <si>
    <t>20251001 18:59:46</t>
  </si>
  <si>
    <t>18:59:46</t>
  </si>
  <si>
    <t>20251001 18:59:48</t>
  </si>
  <si>
    <t>18:59:48</t>
  </si>
  <si>
    <t>20251001 18:59:50</t>
  </si>
  <si>
    <t>18:59:50</t>
  </si>
  <si>
    <t>20251001 18:59:52</t>
  </si>
  <si>
    <t>18:59:52</t>
  </si>
  <si>
    <t>20251001 19:05:55</t>
  </si>
  <si>
    <t>19:05:55</t>
  </si>
  <si>
    <t>80</t>
  </si>
  <si>
    <t>20251001 19:05:57</t>
  </si>
  <si>
    <t>19:05:57</t>
  </si>
  <si>
    <t>20251001 19:05:59</t>
  </si>
  <si>
    <t>19:05:59</t>
  </si>
  <si>
    <t>20251001 19:06:01</t>
  </si>
  <si>
    <t>19:06:01</t>
  </si>
  <si>
    <t>20251001 19:06:03</t>
  </si>
  <si>
    <t>19:06:03</t>
  </si>
  <si>
    <t>20251001 19:06:05</t>
  </si>
  <si>
    <t>19:06:05</t>
  </si>
  <si>
    <t>20251001 19:06:07</t>
  </si>
  <si>
    <t>19:06:07</t>
  </si>
  <si>
    <t>20251001 19:06:09</t>
  </si>
  <si>
    <t>19:06:09</t>
  </si>
  <si>
    <t>20251001 19:06:11</t>
  </si>
  <si>
    <t>19:06:11</t>
  </si>
  <si>
    <t>20251001 19:06:13</t>
  </si>
  <si>
    <t>19:06:13</t>
  </si>
  <si>
    <t>20251001 19:06:15</t>
  </si>
  <si>
    <t>19:06:15</t>
  </si>
  <si>
    <t>20251001 19:06:17</t>
  </si>
  <si>
    <t>19:06:17</t>
  </si>
  <si>
    <t>20251001 19:06:19</t>
  </si>
  <si>
    <t>19:06:19</t>
  </si>
  <si>
    <t>20251001 19:06:21</t>
  </si>
  <si>
    <t>19:06:21</t>
  </si>
  <si>
    <t>20251001 19:06:23</t>
  </si>
  <si>
    <t>19:06:23</t>
  </si>
  <si>
    <t>20251001 19:06:25</t>
  </si>
  <si>
    <t>19:06:25</t>
  </si>
  <si>
    <t>20251001 19:06:27</t>
  </si>
  <si>
    <t>19:06:27</t>
  </si>
  <si>
    <t>20251001 19:06:29</t>
  </si>
  <si>
    <t>19:06:29</t>
  </si>
  <si>
    <t>20251001 19:06:31</t>
  </si>
  <si>
    <t>19:06:31</t>
  </si>
  <si>
    <t>20251001 19:06:33</t>
  </si>
  <si>
    <t>19:06:33</t>
  </si>
  <si>
    <t>20251001 19:06:35</t>
  </si>
  <si>
    <t>19:06:35</t>
  </si>
  <si>
    <t>20251001 19:06:37</t>
  </si>
  <si>
    <t>19:06:37</t>
  </si>
  <si>
    <t>20251001 19:06:39</t>
  </si>
  <si>
    <t>19:06:39</t>
  </si>
  <si>
    <t>20251001 19:06:41</t>
  </si>
  <si>
    <t>19:06:41</t>
  </si>
  <si>
    <t>20251001 19:06:43</t>
  </si>
  <si>
    <t>19:06:43</t>
  </si>
  <si>
    <t>20251001 19:06:45</t>
  </si>
  <si>
    <t>19:06:45</t>
  </si>
  <si>
    <t>20251001 19:06:47</t>
  </si>
  <si>
    <t>19:06:47</t>
  </si>
  <si>
    <t>20251001 19:06:50</t>
  </si>
  <si>
    <t>19:06:50</t>
  </si>
  <si>
    <t>20251001 19:06:52</t>
  </si>
  <si>
    <t>19:06:52</t>
  </si>
  <si>
    <t>20251001 19:06:54</t>
  </si>
  <si>
    <t>19:06:54</t>
  </si>
  <si>
    <t>20251001 19:11:40</t>
  </si>
  <si>
    <t>19:11:40</t>
  </si>
  <si>
    <t>83</t>
  </si>
  <si>
    <t>20251001 19:11:42</t>
  </si>
  <si>
    <t>19:11:42</t>
  </si>
  <si>
    <t>20251001 19:11:45</t>
  </si>
  <si>
    <t>19:11:45</t>
  </si>
  <si>
    <t>20251001 19:11:47</t>
  </si>
  <si>
    <t>19:11:47</t>
  </si>
  <si>
    <t>20251001 19:11:49</t>
  </si>
  <si>
    <t>19:11:49</t>
  </si>
  <si>
    <t>20251001 19:11:51</t>
  </si>
  <si>
    <t>19:11:51</t>
  </si>
  <si>
    <t>20251001 19:11:53</t>
  </si>
  <si>
    <t>19:11:53</t>
  </si>
  <si>
    <t>20251001 19:11:55</t>
  </si>
  <si>
    <t>19:11:55</t>
  </si>
  <si>
    <t>20251001 19:11:57</t>
  </si>
  <si>
    <t>19:11:57</t>
  </si>
  <si>
    <t>20251001 19:11:59</t>
  </si>
  <si>
    <t>19:11:59</t>
  </si>
  <si>
    <t>20251001 19:12:01</t>
  </si>
  <si>
    <t>19:12:01</t>
  </si>
  <si>
    <t>20251001 19:12:03</t>
  </si>
  <si>
    <t>19:12:03</t>
  </si>
  <si>
    <t>20251001 19:12:05</t>
  </si>
  <si>
    <t>19:12:05</t>
  </si>
  <si>
    <t>20251001 19:12:07</t>
  </si>
  <si>
    <t>19:12:07</t>
  </si>
  <si>
    <t>20251001 19:12:09</t>
  </si>
  <si>
    <t>19:12:09</t>
  </si>
  <si>
    <t>20251001 19:12:11</t>
  </si>
  <si>
    <t>19:12:11</t>
  </si>
  <si>
    <t>20251001 19:12:13</t>
  </si>
  <si>
    <t>19:12:13</t>
  </si>
  <si>
    <t>20251001 19:12:15</t>
  </si>
  <si>
    <t>19:12:15</t>
  </si>
  <si>
    <t>20251001 19:12:17</t>
  </si>
  <si>
    <t>19:12:17</t>
  </si>
  <si>
    <t>20251001 19:12:19</t>
  </si>
  <si>
    <t>19:12:19</t>
  </si>
  <si>
    <t>20251001 19:12:21</t>
  </si>
  <si>
    <t>19:12:21</t>
  </si>
  <si>
    <t>20251001 19:12:23</t>
  </si>
  <si>
    <t>19:12:23</t>
  </si>
  <si>
    <t>20251001 19:12:25</t>
  </si>
  <si>
    <t>19:12:25</t>
  </si>
  <si>
    <t>20251001 19:12:27</t>
  </si>
  <si>
    <t>19:12:27</t>
  </si>
  <si>
    <t>20251001 19:12:29</t>
  </si>
  <si>
    <t>19:12:29</t>
  </si>
  <si>
    <t>20251001 19:12:31</t>
  </si>
  <si>
    <t>19:12:31</t>
  </si>
  <si>
    <t>20251001 19:12:34</t>
  </si>
  <si>
    <t>19:12:34</t>
  </si>
  <si>
    <t>20251001 19:12:36</t>
  </si>
  <si>
    <t>19:12:36</t>
  </si>
  <si>
    <t>20251001 19:12:38</t>
  </si>
  <si>
    <t>19:12:38</t>
  </si>
  <si>
    <t>20251001 19:17:34</t>
  </si>
  <si>
    <t>19:17:34</t>
  </si>
  <si>
    <t>113</t>
  </si>
  <si>
    <t>20251001 19:17:36</t>
  </si>
  <si>
    <t>19:17:36</t>
  </si>
  <si>
    <t>20251001 19:17:38</t>
  </si>
  <si>
    <t>19:17:38</t>
  </si>
  <si>
    <t>20251001 19:17:41</t>
  </si>
  <si>
    <t>19:17:41</t>
  </si>
  <si>
    <t>20251001 19:17:43</t>
  </si>
  <si>
    <t>19:17:43</t>
  </si>
  <si>
    <t>20251001 19:17:45</t>
  </si>
  <si>
    <t>19:17:45</t>
  </si>
  <si>
    <t>20251001 19:17:47</t>
  </si>
  <si>
    <t>19:17:47</t>
  </si>
  <si>
    <t>20251001 19:17:49</t>
  </si>
  <si>
    <t>19:17:49</t>
  </si>
  <si>
    <t>20251001 19:17:51</t>
  </si>
  <si>
    <t>19:17:51</t>
  </si>
  <si>
    <t>20251001 19:17:53</t>
  </si>
  <si>
    <t>19:17:53</t>
  </si>
  <si>
    <t>20251001 19:17:55</t>
  </si>
  <si>
    <t>19:17:55</t>
  </si>
  <si>
    <t>20251001 19:17:57</t>
  </si>
  <si>
    <t>19:17:57</t>
  </si>
  <si>
    <t>20251001 19:17:59</t>
  </si>
  <si>
    <t>19:17:59</t>
  </si>
  <si>
    <t>20251001 19:18:01</t>
  </si>
  <si>
    <t>19:18:01</t>
  </si>
  <si>
    <t>20251001 19:18:03</t>
  </si>
  <si>
    <t>19:18:03</t>
  </si>
  <si>
    <t>20251001 19:18:05</t>
  </si>
  <si>
    <t>19:18:05</t>
  </si>
  <si>
    <t>20251001 19:18:07</t>
  </si>
  <si>
    <t>19:18:07</t>
  </si>
  <si>
    <t>20251001 19:18:09</t>
  </si>
  <si>
    <t>19:18:09</t>
  </si>
  <si>
    <t>20251001 19:18:11</t>
  </si>
  <si>
    <t>19:18:11</t>
  </si>
  <si>
    <t>20251001 19:18:13</t>
  </si>
  <si>
    <t>19:18:13</t>
  </si>
  <si>
    <t>20251001 19:18:15</t>
  </si>
  <si>
    <t>19:18:15</t>
  </si>
  <si>
    <t>20251001 19:18:17</t>
  </si>
  <si>
    <t>19:18:17</t>
  </si>
  <si>
    <t>20251001 19:18:19</t>
  </si>
  <si>
    <t>19:18:19</t>
  </si>
  <si>
    <t>20251001 19:18:21</t>
  </si>
  <si>
    <t>19:18:21</t>
  </si>
  <si>
    <t>20251001 19:18:23</t>
  </si>
  <si>
    <t>19:18:23</t>
  </si>
  <si>
    <t>20251001 19:18:25</t>
  </si>
  <si>
    <t>19:18:25</t>
  </si>
  <si>
    <t>20251001 19:18:27</t>
  </si>
  <si>
    <t>19:18:27</t>
  </si>
  <si>
    <t>20251001 19:18:29</t>
  </si>
  <si>
    <t>19:18:29</t>
  </si>
  <si>
    <t>20251001 19:18:31</t>
  </si>
  <si>
    <t>19:18:31</t>
  </si>
  <si>
    <t>20251001 19:18:33</t>
  </si>
  <si>
    <t>19:18:33</t>
  </si>
  <si>
    <t>20251001 19:24:21</t>
  </si>
  <si>
    <t>19:24:21</t>
  </si>
  <si>
    <t>70</t>
  </si>
  <si>
    <t>20251001 19:24:23</t>
  </si>
  <si>
    <t>19:24:23</t>
  </si>
  <si>
    <t>20251001 19:24:26</t>
  </si>
  <si>
    <t>19:24:26</t>
  </si>
  <si>
    <t>20251001 19:24:28</t>
  </si>
  <si>
    <t>19:24:28</t>
  </si>
  <si>
    <t>20251001 19:24:30</t>
  </si>
  <si>
    <t>19:24:30</t>
  </si>
  <si>
    <t>20251001 19:24:32</t>
  </si>
  <si>
    <t>19:24:32</t>
  </si>
  <si>
    <t>20251001 19:24:34</t>
  </si>
  <si>
    <t>19:24:34</t>
  </si>
  <si>
    <t>20251001 19:24:36</t>
  </si>
  <si>
    <t>19:24:36</t>
  </si>
  <si>
    <t>20251001 19:24:38</t>
  </si>
  <si>
    <t>19:24:38</t>
  </si>
  <si>
    <t>20251001 19:24:40</t>
  </si>
  <si>
    <t>19:24:40</t>
  </si>
  <si>
    <t>20251001 19:24:42</t>
  </si>
  <si>
    <t>19:24:42</t>
  </si>
  <si>
    <t>20251001 19:24:44</t>
  </si>
  <si>
    <t>19:24:44</t>
  </si>
  <si>
    <t>20251001 19:24:46</t>
  </si>
  <si>
    <t>19:24:46</t>
  </si>
  <si>
    <t>20251001 19:24:48</t>
  </si>
  <si>
    <t>19:24:48</t>
  </si>
  <si>
    <t>20251001 19:24:50</t>
  </si>
  <si>
    <t>19:24:50</t>
  </si>
  <si>
    <t>20251001 19:24:52</t>
  </si>
  <si>
    <t>19:24:52</t>
  </si>
  <si>
    <t>20251001 19:24:54</t>
  </si>
  <si>
    <t>19:24:54</t>
  </si>
  <si>
    <t>20251001 19:24:56</t>
  </si>
  <si>
    <t>19:24:56</t>
  </si>
  <si>
    <t>20251001 19:24:58</t>
  </si>
  <si>
    <t>19:24:58</t>
  </si>
  <si>
    <t>20251001 19:25:00</t>
  </si>
  <si>
    <t>19:25:00</t>
  </si>
  <si>
    <t>20251001 19:25:02</t>
  </si>
  <si>
    <t>19:25:02</t>
  </si>
  <si>
    <t>20251001 19:25:04</t>
  </si>
  <si>
    <t>19:25:04</t>
  </si>
  <si>
    <t>20251001 19:25:06</t>
  </si>
  <si>
    <t>19:25:06</t>
  </si>
  <si>
    <t>20251001 19:25:08</t>
  </si>
  <si>
    <t>19:25:08</t>
  </si>
  <si>
    <t>20251001 19:25:10</t>
  </si>
  <si>
    <t>19:25:10</t>
  </si>
  <si>
    <t>20251001 19:25:12</t>
  </si>
  <si>
    <t>19:25:12</t>
  </si>
  <si>
    <t>20251001 19:25:14</t>
  </si>
  <si>
    <t>19:25:14</t>
  </si>
  <si>
    <t>20251001 19:25:16</t>
  </si>
  <si>
    <t>19:25:16</t>
  </si>
  <si>
    <t>20251001 19:25:19</t>
  </si>
  <si>
    <t>19:25:19</t>
  </si>
  <si>
    <t>20251001 19:30:44</t>
  </si>
  <si>
    <t>19:30:44</t>
  </si>
  <si>
    <t>111</t>
  </si>
  <si>
    <t>20251001 19:30:46</t>
  </si>
  <si>
    <t>19:30:46</t>
  </si>
  <si>
    <t>20251001 19:30:49</t>
  </si>
  <si>
    <t>19:30:49</t>
  </si>
  <si>
    <t>20251001 19:30:51</t>
  </si>
  <si>
    <t>19:30:51</t>
  </si>
  <si>
    <t>20251001 19:30:53</t>
  </si>
  <si>
    <t>19:30:53</t>
  </si>
  <si>
    <t>20251001 19:30:55</t>
  </si>
  <si>
    <t>19:30:55</t>
  </si>
  <si>
    <t>20251001 19:30:57</t>
  </si>
  <si>
    <t>19:30:57</t>
  </si>
  <si>
    <t>20251001 19:30:59</t>
  </si>
  <si>
    <t>19:30:59</t>
  </si>
  <si>
    <t>20251001 19:31:01</t>
  </si>
  <si>
    <t>19:31:01</t>
  </si>
  <si>
    <t>20251001 19:31:03</t>
  </si>
  <si>
    <t>19:31:03</t>
  </si>
  <si>
    <t>20251001 19:31:05</t>
  </si>
  <si>
    <t>19:31:05</t>
  </si>
  <si>
    <t>20251001 19:31:07</t>
  </si>
  <si>
    <t>19:31:07</t>
  </si>
  <si>
    <t>20251001 19:31:09</t>
  </si>
  <si>
    <t>19:31:09</t>
  </si>
  <si>
    <t>20251001 19:31:12</t>
  </si>
  <si>
    <t>19:31:12</t>
  </si>
  <si>
    <t>20251001 19:31:14</t>
  </si>
  <si>
    <t>19:31:14</t>
  </si>
  <si>
    <t>20251001 19:31:16</t>
  </si>
  <si>
    <t>19:31:16</t>
  </si>
  <si>
    <t>20251001 19:31:18</t>
  </si>
  <si>
    <t>19:31:18</t>
  </si>
  <si>
    <t>20251001 19:31:20</t>
  </si>
  <si>
    <t>19:31:20</t>
  </si>
  <si>
    <t>20251001 19:31:22</t>
  </si>
  <si>
    <t>19:31:22</t>
  </si>
  <si>
    <t>20251001 19:31:24</t>
  </si>
  <si>
    <t>19:31:24</t>
  </si>
  <si>
    <t>20251001 19:31:27</t>
  </si>
  <si>
    <t>19:31:27</t>
  </si>
  <si>
    <t>20251001 19:31:29</t>
  </si>
  <si>
    <t>19:31:29</t>
  </si>
  <si>
    <t>20251001 19:31:31</t>
  </si>
  <si>
    <t>19:31:31</t>
  </si>
  <si>
    <t>20251001 19:31:33</t>
  </si>
  <si>
    <t>19:31:33</t>
  </si>
  <si>
    <t>20251001 19:31:36</t>
  </si>
  <si>
    <t>19:31:36</t>
  </si>
  <si>
    <t>20251001 19:31:38</t>
  </si>
  <si>
    <t>19:31:38</t>
  </si>
  <si>
    <t>20251001 19:31:40</t>
  </si>
  <si>
    <t>19:31:40</t>
  </si>
  <si>
    <t>20251001 19:31:42</t>
  </si>
  <si>
    <t>19:31:42</t>
  </si>
  <si>
    <t>20251001 19:36:04</t>
  </si>
  <si>
    <t>19:36:04</t>
  </si>
  <si>
    <t>122</t>
  </si>
  <si>
    <t>20251001 19:36:06</t>
  </si>
  <si>
    <t>19:36:06</t>
  </si>
  <si>
    <t>20251001 19:36:09</t>
  </si>
  <si>
    <t>19:36:09</t>
  </si>
  <si>
    <t>20251001 19:36:11</t>
  </si>
  <si>
    <t>19:36:11</t>
  </si>
  <si>
    <t>20251001 19:36:13</t>
  </si>
  <si>
    <t>19:36:13</t>
  </si>
  <si>
    <t>20251001 19:36:15</t>
  </si>
  <si>
    <t>19:36:15</t>
  </si>
  <si>
    <t>20251001 19:36:17</t>
  </si>
  <si>
    <t>19:36:17</t>
  </si>
  <si>
    <t>20251001 19:36:19</t>
  </si>
  <si>
    <t>19:36:19</t>
  </si>
  <si>
    <t>20251001 19:36:21</t>
  </si>
  <si>
    <t>19:36:21</t>
  </si>
  <si>
    <t>20251001 19:36:23</t>
  </si>
  <si>
    <t>19:36:23</t>
  </si>
  <si>
    <t>20251001 19:36:25</t>
  </si>
  <si>
    <t>19:36:25</t>
  </si>
  <si>
    <t>20251001 19:36:27</t>
  </si>
  <si>
    <t>19:36:27</t>
  </si>
  <si>
    <t>20251001 19:36:29</t>
  </si>
  <si>
    <t>19:36:29</t>
  </si>
  <si>
    <t>20251001 19:36:31</t>
  </si>
  <si>
    <t>19:36:31</t>
  </si>
  <si>
    <t>20251001 19:36:34</t>
  </si>
  <si>
    <t>19:36:34</t>
  </si>
  <si>
    <t>20251001 19:36:36</t>
  </si>
  <si>
    <t>19:36:36</t>
  </si>
  <si>
    <t>20251001 19:36:38</t>
  </si>
  <si>
    <t>19:36:38</t>
  </si>
  <si>
    <t>20251001 19:36:40</t>
  </si>
  <si>
    <t>19:36:40</t>
  </si>
  <si>
    <t>20251001 19:36:42</t>
  </si>
  <si>
    <t>19:36:42</t>
  </si>
  <si>
    <t>20251001 19:36:44</t>
  </si>
  <si>
    <t>19:36:44</t>
  </si>
  <si>
    <t>20251001 19:36:46</t>
  </si>
  <si>
    <t>19:36:46</t>
  </si>
  <si>
    <t>20251001 19:36:48</t>
  </si>
  <si>
    <t>19:36:48</t>
  </si>
  <si>
    <t>20251001 19:36:50</t>
  </si>
  <si>
    <t>19:36:50</t>
  </si>
  <si>
    <t>20251001 19:36:52</t>
  </si>
  <si>
    <t>19:36:52</t>
  </si>
  <si>
    <t>20251001 19:36:54</t>
  </si>
  <si>
    <t>19:36:54</t>
  </si>
  <si>
    <t>20251001 19:36:57</t>
  </si>
  <si>
    <t>19:36:57</t>
  </si>
  <si>
    <t>20251001 19:36:59</t>
  </si>
  <si>
    <t>19:36:59</t>
  </si>
  <si>
    <t>20251001 19:37:01</t>
  </si>
  <si>
    <t>19:37:01</t>
  </si>
  <si>
    <t>20251001 19:37:03</t>
  </si>
  <si>
    <t>19:37:03</t>
  </si>
  <si>
    <t>20251001 19:42:20</t>
  </si>
  <si>
    <t>19:42:20</t>
  </si>
  <si>
    <t>93</t>
  </si>
  <si>
    <t>20251001 19:42:22</t>
  </si>
  <si>
    <t>19:42:22</t>
  </si>
  <si>
    <t>20251001 19:42:24</t>
  </si>
  <si>
    <t>19:42:24</t>
  </si>
  <si>
    <t>20251001 19:42:27</t>
  </si>
  <si>
    <t>19:42:27</t>
  </si>
  <si>
    <t>20251001 19:42:29</t>
  </si>
  <si>
    <t>19:42:29</t>
  </si>
  <si>
    <t>20251001 19:42:31</t>
  </si>
  <si>
    <t>19:42:31</t>
  </si>
  <si>
    <t>20251001 19:42:33</t>
  </si>
  <si>
    <t>19:42:33</t>
  </si>
  <si>
    <t>20251001 19:42:35</t>
  </si>
  <si>
    <t>19:42:35</t>
  </si>
  <si>
    <t>20251001 19:42:37</t>
  </si>
  <si>
    <t>19:42:37</t>
  </si>
  <si>
    <t>20251001 19:42:39</t>
  </si>
  <si>
    <t>19:42:39</t>
  </si>
  <si>
    <t>20251001 19:42:41</t>
  </si>
  <si>
    <t>19:42:41</t>
  </si>
  <si>
    <t>20251001 19:42:43</t>
  </si>
  <si>
    <t>19:42:43</t>
  </si>
  <si>
    <t>20251001 19:42:45</t>
  </si>
  <si>
    <t>19:42:45</t>
  </si>
  <si>
    <t>20251001 19:42:47</t>
  </si>
  <si>
    <t>19:42:47</t>
  </si>
  <si>
    <t>20251001 19:42:49</t>
  </si>
  <si>
    <t>19:42:49</t>
  </si>
  <si>
    <t>20251001 19:42:51</t>
  </si>
  <si>
    <t>19:42:51</t>
  </si>
  <si>
    <t>20251001 19:42:53</t>
  </si>
  <si>
    <t>19:42:53</t>
  </si>
  <si>
    <t>20251001 19:42:55</t>
  </si>
  <si>
    <t>19:42:55</t>
  </si>
  <si>
    <t>20251001 19:42:57</t>
  </si>
  <si>
    <t>19:42:57</t>
  </si>
  <si>
    <t>20251001 19:42:59</t>
  </si>
  <si>
    <t>19:42:59</t>
  </si>
  <si>
    <t>20251001 19:43:01</t>
  </si>
  <si>
    <t>19:43:01</t>
  </si>
  <si>
    <t>20251001 19:43:03</t>
  </si>
  <si>
    <t>19:43:03</t>
  </si>
  <si>
    <t>20251001 19:43:05</t>
  </si>
  <si>
    <t>19:43:05</t>
  </si>
  <si>
    <t>20251001 19:43:07</t>
  </si>
  <si>
    <t>19:43:07</t>
  </si>
  <si>
    <t>20251001 19:43:09</t>
  </si>
  <si>
    <t>19:43:09</t>
  </si>
  <si>
    <t>20251001 19:43:11</t>
  </si>
  <si>
    <t>19:43:11</t>
  </si>
  <si>
    <t>20251001 19:43:13</t>
  </si>
  <si>
    <t>19:43:13</t>
  </si>
  <si>
    <t>20251001 19:43:15</t>
  </si>
  <si>
    <t>19:43:15</t>
  </si>
  <si>
    <t>20251001 19:43:17</t>
  </si>
  <si>
    <t>19:43:17</t>
  </si>
  <si>
    <t>20251001 19:43:19</t>
  </si>
  <si>
    <t>19:43:19</t>
  </si>
  <si>
    <t>20251001 19:47:12</t>
  </si>
  <si>
    <t>19:47:12</t>
  </si>
  <si>
    <t>118</t>
  </si>
  <si>
    <t>20251001 19:47:14</t>
  </si>
  <si>
    <t>19:47:14</t>
  </si>
  <si>
    <t>20251001 19:47:16</t>
  </si>
  <si>
    <t>19:47:16</t>
  </si>
  <si>
    <t>20251001 19:47:18</t>
  </si>
  <si>
    <t>19:47:18</t>
  </si>
  <si>
    <t>20251001 19:47:20</t>
  </si>
  <si>
    <t>19:47:20</t>
  </si>
  <si>
    <t>20251001 19:47:22</t>
  </si>
  <si>
    <t>19:47:22</t>
  </si>
  <si>
    <t>20251001 19:47:24</t>
  </si>
  <si>
    <t>19:47:24</t>
  </si>
  <si>
    <t>20251001 19:47:26</t>
  </si>
  <si>
    <t>19:47:26</t>
  </si>
  <si>
    <t>20251001 19:47:28</t>
  </si>
  <si>
    <t>19:47:28</t>
  </si>
  <si>
    <t>20251001 19:47:30</t>
  </si>
  <si>
    <t>19:47:30</t>
  </si>
  <si>
    <t>20251001 19:47:32</t>
  </si>
  <si>
    <t>19:47:32</t>
  </si>
  <si>
    <t>20251001 19:47:34</t>
  </si>
  <si>
    <t>19:47:34</t>
  </si>
  <si>
    <t>20251001 19:47:36</t>
  </si>
  <si>
    <t>19:47:36</t>
  </si>
  <si>
    <t>20251001 19:47:39</t>
  </si>
  <si>
    <t>19:47:39</t>
  </si>
  <si>
    <t>20251001 19:47:41</t>
  </si>
  <si>
    <t>19:47:41</t>
  </si>
  <si>
    <t>20251001 19:47:43</t>
  </si>
  <si>
    <t>19:47:43</t>
  </si>
  <si>
    <t>20251001 19:47:45</t>
  </si>
  <si>
    <t>19:47:45</t>
  </si>
  <si>
    <t>20251001 19:47:47</t>
  </si>
  <si>
    <t>19:47:47</t>
  </si>
  <si>
    <t>20251001 19:47:49</t>
  </si>
  <si>
    <t>19:47:49</t>
  </si>
  <si>
    <t>20251001 19:47:51</t>
  </si>
  <si>
    <t>19:47:51</t>
  </si>
  <si>
    <t>20251001 19:47:53</t>
  </si>
  <si>
    <t>19:47:53</t>
  </si>
  <si>
    <t>20251001 19:47:55</t>
  </si>
  <si>
    <t>19:47:55</t>
  </si>
  <si>
    <t>20251001 19:47:57</t>
  </si>
  <si>
    <t>19:47:57</t>
  </si>
  <si>
    <t>20251001 19:47:59</t>
  </si>
  <si>
    <t>19:47:59</t>
  </si>
  <si>
    <t>20251001 19:48:01</t>
  </si>
  <si>
    <t>19:48:01</t>
  </si>
  <si>
    <t>20251001 19:48:03</t>
  </si>
  <si>
    <t>19:48:03</t>
  </si>
  <si>
    <t>20251001 19:48:05</t>
  </si>
  <si>
    <t>19:48:05</t>
  </si>
  <si>
    <t>20251001 19:48:07</t>
  </si>
  <si>
    <t>19:48:07</t>
  </si>
  <si>
    <t>20251001 19:48:09</t>
  </si>
  <si>
    <t>19:48:09</t>
  </si>
  <si>
    <t>20251001 19:48:11</t>
  </si>
  <si>
    <t>19:48:11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</si>
</sst>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397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1759361391.1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1759361387.6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5.79</v>
      </c>
      <c r="DA17">
        <v>0.5</v>
      </c>
      <c r="DB17" t="s">
        <v>421</v>
      </c>
      <c r="DC17">
        <v>2</v>
      </c>
      <c r="DD17">
        <v>1759361387.6</v>
      </c>
      <c r="DE17">
        <v>420.268333333333</v>
      </c>
      <c r="DF17">
        <v>419.993166666667</v>
      </c>
      <c r="DG17">
        <v>25.2298</v>
      </c>
      <c r="DH17">
        <v>24.2183166666667</v>
      </c>
      <c r="DI17">
        <v>414.690166666667</v>
      </c>
      <c r="DJ17">
        <v>24.78445</v>
      </c>
      <c r="DK17">
        <v>500.001</v>
      </c>
      <c r="DL17">
        <v>90.3155166666667</v>
      </c>
      <c r="DM17">
        <v>0.02938115</v>
      </c>
      <c r="DN17">
        <v>31.1383333333333</v>
      </c>
      <c r="DO17">
        <v>29.9965166666667</v>
      </c>
      <c r="DP17">
        <v>999.9</v>
      </c>
      <c r="DQ17">
        <v>0</v>
      </c>
      <c r="DR17">
        <v>0</v>
      </c>
      <c r="DS17">
        <v>10002.6133333333</v>
      </c>
      <c r="DT17">
        <v>0</v>
      </c>
      <c r="DU17">
        <v>0.723344</v>
      </c>
      <c r="DV17">
        <v>0.275136333333333</v>
      </c>
      <c r="DW17">
        <v>431.146333333333</v>
      </c>
      <c r="DX17">
        <v>430.417333333333</v>
      </c>
      <c r="DY17">
        <v>1.01146666666667</v>
      </c>
      <c r="DZ17">
        <v>419.993166666667</v>
      </c>
      <c r="EA17">
        <v>24.2183166666667</v>
      </c>
      <c r="EB17">
        <v>2.27864166666667</v>
      </c>
      <c r="EC17">
        <v>2.18729</v>
      </c>
      <c r="ED17">
        <v>19.5262333333333</v>
      </c>
      <c r="EE17">
        <v>18.8695166666667</v>
      </c>
      <c r="EF17">
        <v>0.00500016</v>
      </c>
      <c r="EG17">
        <v>0</v>
      </c>
      <c r="EH17">
        <v>0</v>
      </c>
      <c r="EI17">
        <v>0</v>
      </c>
      <c r="EJ17">
        <v>892.8</v>
      </c>
      <c r="EK17">
        <v>0.00500016</v>
      </c>
      <c r="EL17">
        <v>-31.8166666666667</v>
      </c>
      <c r="EM17">
        <v>-2.28333333333333</v>
      </c>
      <c r="EN17">
        <v>36.5516666666667</v>
      </c>
      <c r="EO17">
        <v>40.625</v>
      </c>
      <c r="EP17">
        <v>38.562</v>
      </c>
      <c r="EQ17">
        <v>40.937</v>
      </c>
      <c r="ER17">
        <v>39.958</v>
      </c>
      <c r="ES17">
        <v>0</v>
      </c>
      <c r="ET17">
        <v>0</v>
      </c>
      <c r="EU17">
        <v>0</v>
      </c>
      <c r="EV17">
        <v>1759361392.3</v>
      </c>
      <c r="EW17">
        <v>0</v>
      </c>
      <c r="EX17">
        <v>891.684</v>
      </c>
      <c r="EY17">
        <v>-13.3230767791804</v>
      </c>
      <c r="EZ17">
        <v>-6.91538466403232</v>
      </c>
      <c r="FA17">
        <v>-30.424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0.313321095238095</v>
      </c>
      <c r="FQ17">
        <v>-0.0724261558441558</v>
      </c>
      <c r="FR17">
        <v>0.0755065106072726</v>
      </c>
      <c r="FS17">
        <v>1</v>
      </c>
      <c r="FT17">
        <v>892.220588235294</v>
      </c>
      <c r="FU17">
        <v>4.14514902273472</v>
      </c>
      <c r="FV17">
        <v>4.86214546034039</v>
      </c>
      <c r="FW17">
        <v>-1</v>
      </c>
      <c r="FX17">
        <v>1.0137809047619</v>
      </c>
      <c r="FY17">
        <v>-0.0942119220779227</v>
      </c>
      <c r="FZ17">
        <v>0.0145654473159852</v>
      </c>
      <c r="GA17">
        <v>1</v>
      </c>
      <c r="GB17">
        <v>2</v>
      </c>
      <c r="GC17">
        <v>2</v>
      </c>
      <c r="GD17" t="s">
        <v>423</v>
      </c>
      <c r="GE17">
        <v>3.12606</v>
      </c>
      <c r="GF17">
        <v>2.65515</v>
      </c>
      <c r="GG17">
        <v>0.0886563</v>
      </c>
      <c r="GH17">
        <v>0.0894559</v>
      </c>
      <c r="GI17">
        <v>0.104647</v>
      </c>
      <c r="GJ17">
        <v>0.10231</v>
      </c>
      <c r="GK17">
        <v>23312.4</v>
      </c>
      <c r="GL17">
        <v>22156.1</v>
      </c>
      <c r="GM17">
        <v>22880.3</v>
      </c>
      <c r="GN17">
        <v>23697.5</v>
      </c>
      <c r="GO17">
        <v>34912.7</v>
      </c>
      <c r="GP17">
        <v>35208.8</v>
      </c>
      <c r="GQ17">
        <v>41250</v>
      </c>
      <c r="GR17">
        <v>42257</v>
      </c>
      <c r="GS17">
        <v>1.8916</v>
      </c>
      <c r="GT17">
        <v>1.81275</v>
      </c>
      <c r="GU17">
        <v>0.08329</v>
      </c>
      <c r="GV17">
        <v>0</v>
      </c>
      <c r="GW17">
        <v>28.6265</v>
      </c>
      <c r="GX17">
        <v>999.9</v>
      </c>
      <c r="GY17">
        <v>62.007</v>
      </c>
      <c r="GZ17">
        <v>29.487</v>
      </c>
      <c r="HA17">
        <v>28.3987</v>
      </c>
      <c r="HB17">
        <v>54.37</v>
      </c>
      <c r="HC17">
        <v>40.0641</v>
      </c>
      <c r="HD17">
        <v>1</v>
      </c>
      <c r="HE17">
        <v>0.121481</v>
      </c>
      <c r="HF17">
        <v>-1.28315</v>
      </c>
      <c r="HG17">
        <v>20.2312</v>
      </c>
      <c r="HH17">
        <v>5.23167</v>
      </c>
      <c r="HI17">
        <v>11.992</v>
      </c>
      <c r="HJ17">
        <v>4.9557</v>
      </c>
      <c r="HK17">
        <v>3.30398</v>
      </c>
      <c r="HL17">
        <v>9999</v>
      </c>
      <c r="HM17">
        <v>9999</v>
      </c>
      <c r="HN17">
        <v>9999</v>
      </c>
      <c r="HO17">
        <v>999.9</v>
      </c>
      <c r="HP17">
        <v>1.86849</v>
      </c>
      <c r="HQ17">
        <v>1.86417</v>
      </c>
      <c r="HR17">
        <v>1.8718</v>
      </c>
      <c r="HS17">
        <v>1.86264</v>
      </c>
      <c r="HT17">
        <v>1.86203</v>
      </c>
      <c r="HU17">
        <v>1.86855</v>
      </c>
      <c r="HV17">
        <v>1.85867</v>
      </c>
      <c r="HW17">
        <v>1.86508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5.578</v>
      </c>
      <c r="IL17">
        <v>0.4454</v>
      </c>
      <c r="IM17">
        <v>4.20357787778522</v>
      </c>
      <c r="IN17">
        <v>0.00374144017280572</v>
      </c>
      <c r="IO17">
        <v>-1.07998895285064e-06</v>
      </c>
      <c r="IP17">
        <v>1.2122296874913e-10</v>
      </c>
      <c r="IQ17">
        <v>0.0711788513172057</v>
      </c>
      <c r="IR17">
        <v>0.00727018690124689</v>
      </c>
      <c r="IS17">
        <v>0.000171571339495546</v>
      </c>
      <c r="IT17">
        <v>5.81901312968366e-06</v>
      </c>
      <c r="IU17">
        <v>0</v>
      </c>
      <c r="IV17">
        <v>2039</v>
      </c>
      <c r="IW17">
        <v>1</v>
      </c>
      <c r="IX17">
        <v>29</v>
      </c>
      <c r="IY17">
        <v>29322689.9</v>
      </c>
      <c r="IZ17">
        <v>29322689.9</v>
      </c>
      <c r="JA17">
        <v>1.03271</v>
      </c>
      <c r="JB17">
        <v>2.34375</v>
      </c>
      <c r="JC17">
        <v>1.4978</v>
      </c>
      <c r="JD17">
        <v>2.33154</v>
      </c>
      <c r="JE17">
        <v>1.54419</v>
      </c>
      <c r="JF17">
        <v>2.3938</v>
      </c>
      <c r="JG17">
        <v>34.6692</v>
      </c>
      <c r="JH17">
        <v>24.2626</v>
      </c>
      <c r="JI17">
        <v>18</v>
      </c>
      <c r="JJ17">
        <v>546.996</v>
      </c>
      <c r="JK17">
        <v>438.606</v>
      </c>
      <c r="JL17">
        <v>31.7497</v>
      </c>
      <c r="JM17">
        <v>29.2362</v>
      </c>
      <c r="JN17">
        <v>30</v>
      </c>
      <c r="JO17">
        <v>29.0742</v>
      </c>
      <c r="JP17">
        <v>29.1009</v>
      </c>
      <c r="JQ17">
        <v>20.726</v>
      </c>
      <c r="JR17">
        <v>30.6528</v>
      </c>
      <c r="JS17">
        <v>90.0138</v>
      </c>
      <c r="JT17">
        <v>31.753</v>
      </c>
      <c r="JU17">
        <v>420</v>
      </c>
      <c r="JV17">
        <v>24.268</v>
      </c>
      <c r="JW17">
        <v>92.4514</v>
      </c>
      <c r="JX17">
        <v>98.4847</v>
      </c>
    </row>
    <row r="18" spans="1:284">
      <c r="A18">
        <v>2</v>
      </c>
      <c r="B18">
        <v>1759361394.1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1759361390.5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5.79</v>
      </c>
      <c r="DA18">
        <v>0.5</v>
      </c>
      <c r="DB18" t="s">
        <v>421</v>
      </c>
      <c r="DC18">
        <v>2</v>
      </c>
      <c r="DD18">
        <v>1759361390.5</v>
      </c>
      <c r="DE18">
        <v>420.3086</v>
      </c>
      <c r="DF18">
        <v>419.9908</v>
      </c>
      <c r="DG18">
        <v>25.22992</v>
      </c>
      <c r="DH18">
        <v>24.21476</v>
      </c>
      <c r="DI18">
        <v>414.7304</v>
      </c>
      <c r="DJ18">
        <v>24.78458</v>
      </c>
      <c r="DK18">
        <v>499.987</v>
      </c>
      <c r="DL18">
        <v>90.3151</v>
      </c>
      <c r="DM18">
        <v>0.02945826</v>
      </c>
      <c r="DN18">
        <v>31.1343</v>
      </c>
      <c r="DO18">
        <v>29.985</v>
      </c>
      <c r="DP18">
        <v>999.9</v>
      </c>
      <c r="DQ18">
        <v>0</v>
      </c>
      <c r="DR18">
        <v>0</v>
      </c>
      <c r="DS18">
        <v>10002.14</v>
      </c>
      <c r="DT18">
        <v>0</v>
      </c>
      <c r="DU18">
        <v>0.723344</v>
      </c>
      <c r="DV18">
        <v>0.3178466</v>
      </c>
      <c r="DW18">
        <v>431.1876</v>
      </c>
      <c r="DX18">
        <v>430.413</v>
      </c>
      <c r="DY18">
        <v>1.015154</v>
      </c>
      <c r="DZ18">
        <v>419.9908</v>
      </c>
      <c r="EA18">
        <v>24.21476</v>
      </c>
      <c r="EB18">
        <v>2.278644</v>
      </c>
      <c r="EC18">
        <v>2.18696</v>
      </c>
      <c r="ED18">
        <v>19.52624</v>
      </c>
      <c r="EE18">
        <v>18.8671</v>
      </c>
      <c r="EF18">
        <v>0.00500016</v>
      </c>
      <c r="EG18">
        <v>0</v>
      </c>
      <c r="EH18">
        <v>0</v>
      </c>
      <c r="EI18">
        <v>0</v>
      </c>
      <c r="EJ18">
        <v>890.64</v>
      </c>
      <c r="EK18">
        <v>0.00500016</v>
      </c>
      <c r="EL18">
        <v>-31.66</v>
      </c>
      <c r="EM18">
        <v>-2.16</v>
      </c>
      <c r="EN18">
        <v>36.562</v>
      </c>
      <c r="EO18">
        <v>40.625</v>
      </c>
      <c r="EP18">
        <v>38.562</v>
      </c>
      <c r="EQ18">
        <v>40.937</v>
      </c>
      <c r="ER18">
        <v>39.9622</v>
      </c>
      <c r="ES18">
        <v>0</v>
      </c>
      <c r="ET18">
        <v>0</v>
      </c>
      <c r="EU18">
        <v>0</v>
      </c>
      <c r="EV18">
        <v>1759361395.3</v>
      </c>
      <c r="EW18">
        <v>0</v>
      </c>
      <c r="EX18">
        <v>891.384615384615</v>
      </c>
      <c r="EY18">
        <v>5.64786337065148</v>
      </c>
      <c r="EZ18">
        <v>-14.2017094184109</v>
      </c>
      <c r="FA18">
        <v>-30.8230769230769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0.324412047619048</v>
      </c>
      <c r="FQ18">
        <v>-0.208659584415584</v>
      </c>
      <c r="FR18">
        <v>0.0687078190750176</v>
      </c>
      <c r="FS18">
        <v>1</v>
      </c>
      <c r="FT18">
        <v>891.711764705882</v>
      </c>
      <c r="FU18">
        <v>-5.65928178718093</v>
      </c>
      <c r="FV18">
        <v>5.11064429608511</v>
      </c>
      <c r="FW18">
        <v>-1</v>
      </c>
      <c r="FX18">
        <v>1.01220661904762</v>
      </c>
      <c r="FY18">
        <v>-0.0616270909090907</v>
      </c>
      <c r="FZ18">
        <v>0.0134531814310512</v>
      </c>
      <c r="GA18">
        <v>1</v>
      </c>
      <c r="GB18">
        <v>2</v>
      </c>
      <c r="GC18">
        <v>2</v>
      </c>
      <c r="GD18" t="s">
        <v>423</v>
      </c>
      <c r="GE18">
        <v>3.12601</v>
      </c>
      <c r="GF18">
        <v>2.65503</v>
      </c>
      <c r="GG18">
        <v>0.088651</v>
      </c>
      <c r="GH18">
        <v>0.0894488</v>
      </c>
      <c r="GI18">
        <v>0.104645</v>
      </c>
      <c r="GJ18">
        <v>0.102303</v>
      </c>
      <c r="GK18">
        <v>23312.5</v>
      </c>
      <c r="GL18">
        <v>22156.3</v>
      </c>
      <c r="GM18">
        <v>22880.2</v>
      </c>
      <c r="GN18">
        <v>23697.5</v>
      </c>
      <c r="GO18">
        <v>34913</v>
      </c>
      <c r="GP18">
        <v>35209.1</v>
      </c>
      <c r="GQ18">
        <v>41250.2</v>
      </c>
      <c r="GR18">
        <v>42257.1</v>
      </c>
      <c r="GS18">
        <v>1.8915</v>
      </c>
      <c r="GT18">
        <v>1.81275</v>
      </c>
      <c r="GU18">
        <v>0.0827909</v>
      </c>
      <c r="GV18">
        <v>0</v>
      </c>
      <c r="GW18">
        <v>28.6265</v>
      </c>
      <c r="GX18">
        <v>999.9</v>
      </c>
      <c r="GY18">
        <v>62.007</v>
      </c>
      <c r="GZ18">
        <v>29.487</v>
      </c>
      <c r="HA18">
        <v>28.3984</v>
      </c>
      <c r="HB18">
        <v>54.34</v>
      </c>
      <c r="HC18">
        <v>40.0721</v>
      </c>
      <c r="HD18">
        <v>1</v>
      </c>
      <c r="HE18">
        <v>0.121631</v>
      </c>
      <c r="HF18">
        <v>-1.94258</v>
      </c>
      <c r="HG18">
        <v>20.2206</v>
      </c>
      <c r="HH18">
        <v>5.23182</v>
      </c>
      <c r="HI18">
        <v>11.992</v>
      </c>
      <c r="HJ18">
        <v>4.9557</v>
      </c>
      <c r="HK18">
        <v>3.304</v>
      </c>
      <c r="HL18">
        <v>9999</v>
      </c>
      <c r="HM18">
        <v>9999</v>
      </c>
      <c r="HN18">
        <v>9999</v>
      </c>
      <c r="HO18">
        <v>999.9</v>
      </c>
      <c r="HP18">
        <v>1.8685</v>
      </c>
      <c r="HQ18">
        <v>1.86417</v>
      </c>
      <c r="HR18">
        <v>1.8718</v>
      </c>
      <c r="HS18">
        <v>1.86264</v>
      </c>
      <c r="HT18">
        <v>1.86203</v>
      </c>
      <c r="HU18">
        <v>1.86857</v>
      </c>
      <c r="HV18">
        <v>1.85867</v>
      </c>
      <c r="HW18">
        <v>1.86508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5.579</v>
      </c>
      <c r="IL18">
        <v>0.4454</v>
      </c>
      <c r="IM18">
        <v>4.20357787778522</v>
      </c>
      <c r="IN18">
        <v>0.00374144017280572</v>
      </c>
      <c r="IO18">
        <v>-1.07998895285064e-06</v>
      </c>
      <c r="IP18">
        <v>1.2122296874913e-10</v>
      </c>
      <c r="IQ18">
        <v>0.0711788513172057</v>
      </c>
      <c r="IR18">
        <v>0.00727018690124689</v>
      </c>
      <c r="IS18">
        <v>0.000171571339495546</v>
      </c>
      <c r="IT18">
        <v>5.81901312968366e-06</v>
      </c>
      <c r="IU18">
        <v>0</v>
      </c>
      <c r="IV18">
        <v>2039</v>
      </c>
      <c r="IW18">
        <v>1</v>
      </c>
      <c r="IX18">
        <v>29</v>
      </c>
      <c r="IY18">
        <v>29322689.9</v>
      </c>
      <c r="IZ18">
        <v>29322689.9</v>
      </c>
      <c r="JA18">
        <v>1.03271</v>
      </c>
      <c r="JB18">
        <v>2.34863</v>
      </c>
      <c r="JC18">
        <v>1.4978</v>
      </c>
      <c r="JD18">
        <v>2.33154</v>
      </c>
      <c r="JE18">
        <v>1.54419</v>
      </c>
      <c r="JF18">
        <v>2.41821</v>
      </c>
      <c r="JG18">
        <v>34.6463</v>
      </c>
      <c r="JH18">
        <v>24.2188</v>
      </c>
      <c r="JI18">
        <v>18</v>
      </c>
      <c r="JJ18">
        <v>546.925</v>
      </c>
      <c r="JK18">
        <v>438.595</v>
      </c>
      <c r="JL18">
        <v>31.7517</v>
      </c>
      <c r="JM18">
        <v>29.2351</v>
      </c>
      <c r="JN18">
        <v>30.0001</v>
      </c>
      <c r="JO18">
        <v>29.0736</v>
      </c>
      <c r="JP18">
        <v>29.0994</v>
      </c>
      <c r="JQ18">
        <v>20.7266</v>
      </c>
      <c r="JR18">
        <v>30.6528</v>
      </c>
      <c r="JS18">
        <v>90.0138</v>
      </c>
      <c r="JT18">
        <v>32.3181</v>
      </c>
      <c r="JU18">
        <v>420</v>
      </c>
      <c r="JV18">
        <v>24.2697</v>
      </c>
      <c r="JW18">
        <v>92.4516</v>
      </c>
      <c r="JX18">
        <v>98.4849</v>
      </c>
    </row>
    <row r="19" spans="1:284">
      <c r="A19">
        <v>3</v>
      </c>
      <c r="B19">
        <v>1759361397.1</v>
      </c>
      <c r="C19">
        <v>6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1759361394.1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5.79</v>
      </c>
      <c r="DA19">
        <v>0.5</v>
      </c>
      <c r="DB19" t="s">
        <v>421</v>
      </c>
      <c r="DC19">
        <v>2</v>
      </c>
      <c r="DD19">
        <v>1759361394.1</v>
      </c>
      <c r="DE19">
        <v>420.3185</v>
      </c>
      <c r="DF19">
        <v>419.9645</v>
      </c>
      <c r="DG19">
        <v>25.22915</v>
      </c>
      <c r="DH19">
        <v>24.211775</v>
      </c>
      <c r="DI19">
        <v>414.7405</v>
      </c>
      <c r="DJ19">
        <v>24.783825</v>
      </c>
      <c r="DK19">
        <v>500.031</v>
      </c>
      <c r="DL19">
        <v>90.31505</v>
      </c>
      <c r="DM19">
        <v>0.02939945</v>
      </c>
      <c r="DN19">
        <v>31.1299</v>
      </c>
      <c r="DO19">
        <v>29.9818</v>
      </c>
      <c r="DP19">
        <v>999.9</v>
      </c>
      <c r="DQ19">
        <v>0</v>
      </c>
      <c r="DR19">
        <v>0</v>
      </c>
      <c r="DS19">
        <v>9994.83</v>
      </c>
      <c r="DT19">
        <v>0</v>
      </c>
      <c r="DU19">
        <v>0.723344</v>
      </c>
      <c r="DV19">
        <v>0.35426325</v>
      </c>
      <c r="DW19">
        <v>431.1975</v>
      </c>
      <c r="DX19">
        <v>430.3845</v>
      </c>
      <c r="DY19">
        <v>1.017355</v>
      </c>
      <c r="DZ19">
        <v>419.9645</v>
      </c>
      <c r="EA19">
        <v>24.211775</v>
      </c>
      <c r="EB19">
        <v>2.2785725</v>
      </c>
      <c r="EC19">
        <v>2.18669</v>
      </c>
      <c r="ED19">
        <v>19.525725</v>
      </c>
      <c r="EE19">
        <v>18.865125</v>
      </c>
      <c r="EF19">
        <v>0.00500016</v>
      </c>
      <c r="EG19">
        <v>0</v>
      </c>
      <c r="EH19">
        <v>0</v>
      </c>
      <c r="EI19">
        <v>0</v>
      </c>
      <c r="EJ19">
        <v>888.25</v>
      </c>
      <c r="EK19">
        <v>0.00500016</v>
      </c>
      <c r="EL19">
        <v>-29.95</v>
      </c>
      <c r="EM19">
        <v>-2.125</v>
      </c>
      <c r="EN19">
        <v>36.562</v>
      </c>
      <c r="EO19">
        <v>40.625</v>
      </c>
      <c r="EP19">
        <v>38.562</v>
      </c>
      <c r="EQ19">
        <v>40.937</v>
      </c>
      <c r="ER19">
        <v>39.98425</v>
      </c>
      <c r="ES19">
        <v>0</v>
      </c>
      <c r="ET19">
        <v>0</v>
      </c>
      <c r="EU19">
        <v>0</v>
      </c>
      <c r="EV19">
        <v>1759361398.3</v>
      </c>
      <c r="EW19">
        <v>0</v>
      </c>
      <c r="EX19">
        <v>891.156</v>
      </c>
      <c r="EY19">
        <v>-19.2384612952702</v>
      </c>
      <c r="EZ19">
        <v>0.646153937994383</v>
      </c>
      <c r="FA19">
        <v>-30.9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0.3326477</v>
      </c>
      <c r="FQ19">
        <v>-0.314137533834586</v>
      </c>
      <c r="FR19">
        <v>0.0601347839108947</v>
      </c>
      <c r="FS19">
        <v>1</v>
      </c>
      <c r="FT19">
        <v>891.885294117647</v>
      </c>
      <c r="FU19">
        <v>-3.94346813474341</v>
      </c>
      <c r="FV19">
        <v>5.25995595781948</v>
      </c>
      <c r="FW19">
        <v>-1</v>
      </c>
      <c r="FX19">
        <v>1.00891695</v>
      </c>
      <c r="FY19">
        <v>0.0304639849624075</v>
      </c>
      <c r="FZ19">
        <v>0.00996464168184187</v>
      </c>
      <c r="GA19">
        <v>1</v>
      </c>
      <c r="GB19">
        <v>2</v>
      </c>
      <c r="GC19">
        <v>2</v>
      </c>
      <c r="GD19" t="s">
        <v>423</v>
      </c>
      <c r="GE19">
        <v>3.12605</v>
      </c>
      <c r="GF19">
        <v>2.65479</v>
      </c>
      <c r="GG19">
        <v>0.0886506</v>
      </c>
      <c r="GH19">
        <v>0.0894488</v>
      </c>
      <c r="GI19">
        <v>0.104643</v>
      </c>
      <c r="GJ19">
        <v>0.102298</v>
      </c>
      <c r="GK19">
        <v>23312.4</v>
      </c>
      <c r="GL19">
        <v>22156.3</v>
      </c>
      <c r="GM19">
        <v>22880.1</v>
      </c>
      <c r="GN19">
        <v>23697.5</v>
      </c>
      <c r="GO19">
        <v>34913.1</v>
      </c>
      <c r="GP19">
        <v>35209.2</v>
      </c>
      <c r="GQ19">
        <v>41250.3</v>
      </c>
      <c r="GR19">
        <v>42256.9</v>
      </c>
      <c r="GS19">
        <v>1.89163</v>
      </c>
      <c r="GT19">
        <v>1.8127</v>
      </c>
      <c r="GU19">
        <v>0.0843853</v>
      </c>
      <c r="GV19">
        <v>0</v>
      </c>
      <c r="GW19">
        <v>28.6249</v>
      </c>
      <c r="GX19">
        <v>999.9</v>
      </c>
      <c r="GY19">
        <v>62.007</v>
      </c>
      <c r="GZ19">
        <v>29.487</v>
      </c>
      <c r="HA19">
        <v>28.4</v>
      </c>
      <c r="HB19">
        <v>54.34</v>
      </c>
      <c r="HC19">
        <v>40.0881</v>
      </c>
      <c r="HD19">
        <v>1</v>
      </c>
      <c r="HE19">
        <v>0.123933</v>
      </c>
      <c r="HF19">
        <v>-3.55552</v>
      </c>
      <c r="HG19">
        <v>20.1968</v>
      </c>
      <c r="HH19">
        <v>5.23286</v>
      </c>
      <c r="HI19">
        <v>11.992</v>
      </c>
      <c r="HJ19">
        <v>4.9555</v>
      </c>
      <c r="HK19">
        <v>3.304</v>
      </c>
      <c r="HL19">
        <v>9999</v>
      </c>
      <c r="HM19">
        <v>9999</v>
      </c>
      <c r="HN19">
        <v>9999</v>
      </c>
      <c r="HO19">
        <v>999.9</v>
      </c>
      <c r="HP19">
        <v>1.86847</v>
      </c>
      <c r="HQ19">
        <v>1.86417</v>
      </c>
      <c r="HR19">
        <v>1.8718</v>
      </c>
      <c r="HS19">
        <v>1.86264</v>
      </c>
      <c r="HT19">
        <v>1.86203</v>
      </c>
      <c r="HU19">
        <v>1.86856</v>
      </c>
      <c r="HV19">
        <v>1.85867</v>
      </c>
      <c r="HW19">
        <v>1.86508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5.578</v>
      </c>
      <c r="IL19">
        <v>0.4453</v>
      </c>
      <c r="IM19">
        <v>4.20357787778522</v>
      </c>
      <c r="IN19">
        <v>0.00374144017280572</v>
      </c>
      <c r="IO19">
        <v>-1.07998895285064e-06</v>
      </c>
      <c r="IP19">
        <v>1.2122296874913e-10</v>
      </c>
      <c r="IQ19">
        <v>0.0711788513172057</v>
      </c>
      <c r="IR19">
        <v>0.00727018690124689</v>
      </c>
      <c r="IS19">
        <v>0.000171571339495546</v>
      </c>
      <c r="IT19">
        <v>5.81901312968366e-06</v>
      </c>
      <c r="IU19">
        <v>0</v>
      </c>
      <c r="IV19">
        <v>2039</v>
      </c>
      <c r="IW19">
        <v>1</v>
      </c>
      <c r="IX19">
        <v>29</v>
      </c>
      <c r="IY19">
        <v>29322690</v>
      </c>
      <c r="IZ19">
        <v>29322690</v>
      </c>
      <c r="JA19">
        <v>1.03271</v>
      </c>
      <c r="JB19">
        <v>2.35474</v>
      </c>
      <c r="JC19">
        <v>1.4978</v>
      </c>
      <c r="JD19">
        <v>2.33154</v>
      </c>
      <c r="JE19">
        <v>1.54419</v>
      </c>
      <c r="JF19">
        <v>2.43164</v>
      </c>
      <c r="JG19">
        <v>34.6463</v>
      </c>
      <c r="JH19">
        <v>24.2364</v>
      </c>
      <c r="JI19">
        <v>18</v>
      </c>
      <c r="JJ19">
        <v>546.991</v>
      </c>
      <c r="JK19">
        <v>438.562</v>
      </c>
      <c r="JL19">
        <v>31.9783</v>
      </c>
      <c r="JM19">
        <v>29.2337</v>
      </c>
      <c r="JN19">
        <v>30.0018</v>
      </c>
      <c r="JO19">
        <v>29.0717</v>
      </c>
      <c r="JP19">
        <v>29.0991</v>
      </c>
      <c r="JQ19">
        <v>20.7278</v>
      </c>
      <c r="JR19">
        <v>30.6528</v>
      </c>
      <c r="JS19">
        <v>90.0138</v>
      </c>
      <c r="JT19">
        <v>32.3181</v>
      </c>
      <c r="JU19">
        <v>420</v>
      </c>
      <c r="JV19">
        <v>24.2691</v>
      </c>
      <c r="JW19">
        <v>92.4517</v>
      </c>
      <c r="JX19">
        <v>98.4847</v>
      </c>
    </row>
    <row r="20" spans="1:284">
      <c r="A20">
        <v>4</v>
      </c>
      <c r="B20">
        <v>1759361399.1</v>
      </c>
      <c r="C20">
        <v>8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1759361396.43333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5.79</v>
      </c>
      <c r="DA20">
        <v>0.5</v>
      </c>
      <c r="DB20" t="s">
        <v>421</v>
      </c>
      <c r="DC20">
        <v>2</v>
      </c>
      <c r="DD20">
        <v>1759361396.43333</v>
      </c>
      <c r="DE20">
        <v>420.291666666667</v>
      </c>
      <c r="DF20">
        <v>419.944666666667</v>
      </c>
      <c r="DG20">
        <v>25.2290666666667</v>
      </c>
      <c r="DH20">
        <v>24.2097</v>
      </c>
      <c r="DI20">
        <v>414.713333333333</v>
      </c>
      <c r="DJ20">
        <v>24.7837333333333</v>
      </c>
      <c r="DK20">
        <v>500.044666666667</v>
      </c>
      <c r="DL20">
        <v>90.3155333333333</v>
      </c>
      <c r="DM20">
        <v>0.029203</v>
      </c>
      <c r="DN20">
        <v>31.1271</v>
      </c>
      <c r="DO20">
        <v>29.9927333333333</v>
      </c>
      <c r="DP20">
        <v>999.9</v>
      </c>
      <c r="DQ20">
        <v>0</v>
      </c>
      <c r="DR20">
        <v>0</v>
      </c>
      <c r="DS20">
        <v>10003.94</v>
      </c>
      <c r="DT20">
        <v>0</v>
      </c>
      <c r="DU20">
        <v>0.723344</v>
      </c>
      <c r="DV20">
        <v>0.346893333333333</v>
      </c>
      <c r="DW20">
        <v>431.169666666667</v>
      </c>
      <c r="DX20">
        <v>430.363666666667</v>
      </c>
      <c r="DY20">
        <v>1.01933</v>
      </c>
      <c r="DZ20">
        <v>419.944666666667</v>
      </c>
      <c r="EA20">
        <v>24.2097</v>
      </c>
      <c r="EB20">
        <v>2.27857666666667</v>
      </c>
      <c r="EC20">
        <v>2.18651333333333</v>
      </c>
      <c r="ED20">
        <v>19.5257333333333</v>
      </c>
      <c r="EE20">
        <v>18.8638333333333</v>
      </c>
      <c r="EF20">
        <v>0.00500016</v>
      </c>
      <c r="EG20">
        <v>0</v>
      </c>
      <c r="EH20">
        <v>0</v>
      </c>
      <c r="EI20">
        <v>0</v>
      </c>
      <c r="EJ20">
        <v>889.8</v>
      </c>
      <c r="EK20">
        <v>0.00500016</v>
      </c>
      <c r="EL20">
        <v>-28.3</v>
      </c>
      <c r="EM20">
        <v>-2.03333333333333</v>
      </c>
      <c r="EN20">
        <v>36.562</v>
      </c>
      <c r="EO20">
        <v>40.625</v>
      </c>
      <c r="EP20">
        <v>38.562</v>
      </c>
      <c r="EQ20">
        <v>40.937</v>
      </c>
      <c r="ER20">
        <v>40</v>
      </c>
      <c r="ES20">
        <v>0</v>
      </c>
      <c r="ET20">
        <v>0</v>
      </c>
      <c r="EU20">
        <v>0</v>
      </c>
      <c r="EV20">
        <v>1759361400.1</v>
      </c>
      <c r="EW20">
        <v>0</v>
      </c>
      <c r="EX20">
        <v>891.723076923077</v>
      </c>
      <c r="EY20">
        <v>-7.05640984752017</v>
      </c>
      <c r="EZ20">
        <v>6.51282046600424</v>
      </c>
      <c r="FA20">
        <v>-30.7576923076923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0.326882523809524</v>
      </c>
      <c r="FQ20">
        <v>-0.0625408831168829</v>
      </c>
      <c r="FR20">
        <v>0.0511351397001533</v>
      </c>
      <c r="FS20">
        <v>1</v>
      </c>
      <c r="FT20">
        <v>891.09705882353</v>
      </c>
      <c r="FU20">
        <v>-8.84797542054928</v>
      </c>
      <c r="FV20">
        <v>5.29947196560062</v>
      </c>
      <c r="FW20">
        <v>-1</v>
      </c>
      <c r="FX20">
        <v>1.00868328571429</v>
      </c>
      <c r="FY20">
        <v>0.0738448051948064</v>
      </c>
      <c r="FZ20">
        <v>0.00899048930361233</v>
      </c>
      <c r="GA20">
        <v>1</v>
      </c>
      <c r="GB20">
        <v>2</v>
      </c>
      <c r="GC20">
        <v>2</v>
      </c>
      <c r="GD20" t="s">
        <v>423</v>
      </c>
      <c r="GE20">
        <v>3.12594</v>
      </c>
      <c r="GF20">
        <v>2.65469</v>
      </c>
      <c r="GG20">
        <v>0.0886503</v>
      </c>
      <c r="GH20">
        <v>0.0894531</v>
      </c>
      <c r="GI20">
        <v>0.104655</v>
      </c>
      <c r="GJ20">
        <v>0.102287</v>
      </c>
      <c r="GK20">
        <v>23312.2</v>
      </c>
      <c r="GL20">
        <v>22156.2</v>
      </c>
      <c r="GM20">
        <v>22879.9</v>
      </c>
      <c r="GN20">
        <v>23697.5</v>
      </c>
      <c r="GO20">
        <v>34912.4</v>
      </c>
      <c r="GP20">
        <v>35209.7</v>
      </c>
      <c r="GQ20">
        <v>41249.9</v>
      </c>
      <c r="GR20">
        <v>42257</v>
      </c>
      <c r="GS20">
        <v>1.89145</v>
      </c>
      <c r="GT20">
        <v>1.8128</v>
      </c>
      <c r="GU20">
        <v>0.0841022</v>
      </c>
      <c r="GV20">
        <v>0</v>
      </c>
      <c r="GW20">
        <v>28.6241</v>
      </c>
      <c r="GX20">
        <v>999.9</v>
      </c>
      <c r="GY20">
        <v>62.007</v>
      </c>
      <c r="GZ20">
        <v>29.487</v>
      </c>
      <c r="HA20">
        <v>28.3954</v>
      </c>
      <c r="HB20">
        <v>54.41</v>
      </c>
      <c r="HC20">
        <v>40.2003</v>
      </c>
      <c r="HD20">
        <v>1</v>
      </c>
      <c r="HE20">
        <v>0.125038</v>
      </c>
      <c r="HF20">
        <v>-2.83705</v>
      </c>
      <c r="HG20">
        <v>20.2111</v>
      </c>
      <c r="HH20">
        <v>5.23256</v>
      </c>
      <c r="HI20">
        <v>11.992</v>
      </c>
      <c r="HJ20">
        <v>4.95535</v>
      </c>
      <c r="HK20">
        <v>3.304</v>
      </c>
      <c r="HL20">
        <v>9999</v>
      </c>
      <c r="HM20">
        <v>9999</v>
      </c>
      <c r="HN20">
        <v>9999</v>
      </c>
      <c r="HO20">
        <v>999.9</v>
      </c>
      <c r="HP20">
        <v>1.86847</v>
      </c>
      <c r="HQ20">
        <v>1.86418</v>
      </c>
      <c r="HR20">
        <v>1.8718</v>
      </c>
      <c r="HS20">
        <v>1.86264</v>
      </c>
      <c r="HT20">
        <v>1.86203</v>
      </c>
      <c r="HU20">
        <v>1.86856</v>
      </c>
      <c r="HV20">
        <v>1.85867</v>
      </c>
      <c r="HW20">
        <v>1.86508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5.579</v>
      </c>
      <c r="IL20">
        <v>0.4454</v>
      </c>
      <c r="IM20">
        <v>4.20357787778522</v>
      </c>
      <c r="IN20">
        <v>0.00374144017280572</v>
      </c>
      <c r="IO20">
        <v>-1.07998895285064e-06</v>
      </c>
      <c r="IP20">
        <v>1.2122296874913e-10</v>
      </c>
      <c r="IQ20">
        <v>0.0711788513172057</v>
      </c>
      <c r="IR20">
        <v>0.00727018690124689</v>
      </c>
      <c r="IS20">
        <v>0.000171571339495546</v>
      </c>
      <c r="IT20">
        <v>5.81901312968366e-06</v>
      </c>
      <c r="IU20">
        <v>0</v>
      </c>
      <c r="IV20">
        <v>2039</v>
      </c>
      <c r="IW20">
        <v>1</v>
      </c>
      <c r="IX20">
        <v>29</v>
      </c>
      <c r="IY20">
        <v>29322690</v>
      </c>
      <c r="IZ20">
        <v>29322690</v>
      </c>
      <c r="JA20">
        <v>1.03271</v>
      </c>
      <c r="JB20">
        <v>2.3645</v>
      </c>
      <c r="JC20">
        <v>1.4978</v>
      </c>
      <c r="JD20">
        <v>2.33154</v>
      </c>
      <c r="JE20">
        <v>1.54419</v>
      </c>
      <c r="JF20">
        <v>2.34863</v>
      </c>
      <c r="JG20">
        <v>34.6463</v>
      </c>
      <c r="JH20">
        <v>24.2364</v>
      </c>
      <c r="JI20">
        <v>18</v>
      </c>
      <c r="JJ20">
        <v>546.875</v>
      </c>
      <c r="JK20">
        <v>438.613</v>
      </c>
      <c r="JL20">
        <v>32.2265</v>
      </c>
      <c r="JM20">
        <v>29.2337</v>
      </c>
      <c r="JN20">
        <v>30.002</v>
      </c>
      <c r="JO20">
        <v>29.0716</v>
      </c>
      <c r="JP20">
        <v>29.0978</v>
      </c>
      <c r="JQ20">
        <v>20.7278</v>
      </c>
      <c r="JR20">
        <v>30.6528</v>
      </c>
      <c r="JS20">
        <v>90.0138</v>
      </c>
      <c r="JT20">
        <v>32.3247</v>
      </c>
      <c r="JU20">
        <v>420</v>
      </c>
      <c r="JV20">
        <v>24.2691</v>
      </c>
      <c r="JW20">
        <v>92.4509</v>
      </c>
      <c r="JX20">
        <v>98.4847</v>
      </c>
    </row>
    <row r="21" spans="1:284">
      <c r="A21">
        <v>5</v>
      </c>
      <c r="B21">
        <v>1759361401.1</v>
      </c>
      <c r="C21">
        <v>10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1759361397.35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5.79</v>
      </c>
      <c r="DA21">
        <v>0.5</v>
      </c>
      <c r="DB21" t="s">
        <v>421</v>
      </c>
      <c r="DC21">
        <v>2</v>
      </c>
      <c r="DD21">
        <v>1759361397.35</v>
      </c>
      <c r="DE21">
        <v>420.2835</v>
      </c>
      <c r="DF21">
        <v>419.9475</v>
      </c>
      <c r="DG21">
        <v>25.23055</v>
      </c>
      <c r="DH21">
        <v>24.2081</v>
      </c>
      <c r="DI21">
        <v>414.70525</v>
      </c>
      <c r="DJ21">
        <v>24.785175</v>
      </c>
      <c r="DK21">
        <v>500.026</v>
      </c>
      <c r="DL21">
        <v>90.315975</v>
      </c>
      <c r="DM21">
        <v>0.029228925</v>
      </c>
      <c r="DN21">
        <v>31.128375</v>
      </c>
      <c r="DO21">
        <v>29.99295</v>
      </c>
      <c r="DP21">
        <v>999.9</v>
      </c>
      <c r="DQ21">
        <v>0</v>
      </c>
      <c r="DR21">
        <v>0</v>
      </c>
      <c r="DS21">
        <v>9998.58</v>
      </c>
      <c r="DT21">
        <v>0</v>
      </c>
      <c r="DU21">
        <v>0.723344</v>
      </c>
      <c r="DV21">
        <v>0.336052</v>
      </c>
      <c r="DW21">
        <v>431.162</v>
      </c>
      <c r="DX21">
        <v>430.36575</v>
      </c>
      <c r="DY21">
        <v>1.022405</v>
      </c>
      <c r="DZ21">
        <v>419.9475</v>
      </c>
      <c r="EA21">
        <v>24.2081</v>
      </c>
      <c r="EB21">
        <v>2.27872</v>
      </c>
      <c r="EC21">
        <v>2.18638</v>
      </c>
      <c r="ED21">
        <v>19.52675</v>
      </c>
      <c r="EE21">
        <v>18.86285</v>
      </c>
      <c r="EF21">
        <v>0.00500016</v>
      </c>
      <c r="EG21">
        <v>0</v>
      </c>
      <c r="EH21">
        <v>0</v>
      </c>
      <c r="EI21">
        <v>0</v>
      </c>
      <c r="EJ21">
        <v>889.55</v>
      </c>
      <c r="EK21">
        <v>0.00500016</v>
      </c>
      <c r="EL21">
        <v>-29.525</v>
      </c>
      <c r="EM21">
        <v>-2.05</v>
      </c>
      <c r="EN21">
        <v>36.562</v>
      </c>
      <c r="EO21">
        <v>40.625</v>
      </c>
      <c r="EP21">
        <v>38.57775</v>
      </c>
      <c r="EQ21">
        <v>40.937</v>
      </c>
      <c r="ER21">
        <v>40</v>
      </c>
      <c r="ES21">
        <v>0</v>
      </c>
      <c r="ET21">
        <v>0</v>
      </c>
      <c r="EU21">
        <v>0</v>
      </c>
      <c r="EV21">
        <v>1759361402.5</v>
      </c>
      <c r="EW21">
        <v>0</v>
      </c>
      <c r="EX21">
        <v>891.703846153846</v>
      </c>
      <c r="EY21">
        <v>11.7230773998511</v>
      </c>
      <c r="EZ21">
        <v>-22.0376069809634</v>
      </c>
      <c r="FA21">
        <v>-31.7538461538462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0.317599380952381</v>
      </c>
      <c r="FQ21">
        <v>0.089523896103897</v>
      </c>
      <c r="FR21">
        <v>0.0416417432717702</v>
      </c>
      <c r="FS21">
        <v>1</v>
      </c>
      <c r="FT21">
        <v>891.291176470588</v>
      </c>
      <c r="FU21">
        <v>2.46753262065932</v>
      </c>
      <c r="FV21">
        <v>5.23193629925349</v>
      </c>
      <c r="FW21">
        <v>-1</v>
      </c>
      <c r="FX21">
        <v>1.01043185714286</v>
      </c>
      <c r="FY21">
        <v>0.0954932727272727</v>
      </c>
      <c r="FZ21">
        <v>0.0101009259607873</v>
      </c>
      <c r="GA21">
        <v>1</v>
      </c>
      <c r="GB21">
        <v>2</v>
      </c>
      <c r="GC21">
        <v>2</v>
      </c>
      <c r="GD21" t="s">
        <v>423</v>
      </c>
      <c r="GE21">
        <v>3.12596</v>
      </c>
      <c r="GF21">
        <v>2.65494</v>
      </c>
      <c r="GG21">
        <v>0.0886547</v>
      </c>
      <c r="GH21">
        <v>0.0894521</v>
      </c>
      <c r="GI21">
        <v>0.104671</v>
      </c>
      <c r="GJ21">
        <v>0.102279</v>
      </c>
      <c r="GK21">
        <v>23311.8</v>
      </c>
      <c r="GL21">
        <v>22156.2</v>
      </c>
      <c r="GM21">
        <v>22879.6</v>
      </c>
      <c r="GN21">
        <v>23697.4</v>
      </c>
      <c r="GO21">
        <v>34911.2</v>
      </c>
      <c r="GP21">
        <v>35210.1</v>
      </c>
      <c r="GQ21">
        <v>41249.3</v>
      </c>
      <c r="GR21">
        <v>42257.2</v>
      </c>
      <c r="GS21">
        <v>1.89172</v>
      </c>
      <c r="GT21">
        <v>1.81262</v>
      </c>
      <c r="GU21">
        <v>0.0838712</v>
      </c>
      <c r="GV21">
        <v>0</v>
      </c>
      <c r="GW21">
        <v>28.6237</v>
      </c>
      <c r="GX21">
        <v>999.9</v>
      </c>
      <c r="GY21">
        <v>62.007</v>
      </c>
      <c r="GZ21">
        <v>29.487</v>
      </c>
      <c r="HA21">
        <v>28.4008</v>
      </c>
      <c r="HB21">
        <v>54.6</v>
      </c>
      <c r="HC21">
        <v>40.2604</v>
      </c>
      <c r="HD21">
        <v>1</v>
      </c>
      <c r="HE21">
        <v>0.123966</v>
      </c>
      <c r="HF21">
        <v>-2.38431</v>
      </c>
      <c r="HG21">
        <v>20.2188</v>
      </c>
      <c r="HH21">
        <v>5.23346</v>
      </c>
      <c r="HI21">
        <v>11.992</v>
      </c>
      <c r="HJ21">
        <v>4.95565</v>
      </c>
      <c r="HK21">
        <v>3.304</v>
      </c>
      <c r="HL21">
        <v>9999</v>
      </c>
      <c r="HM21">
        <v>9999</v>
      </c>
      <c r="HN21">
        <v>9999</v>
      </c>
      <c r="HO21">
        <v>999.9</v>
      </c>
      <c r="HP21">
        <v>1.86851</v>
      </c>
      <c r="HQ21">
        <v>1.86418</v>
      </c>
      <c r="HR21">
        <v>1.8718</v>
      </c>
      <c r="HS21">
        <v>1.86264</v>
      </c>
      <c r="HT21">
        <v>1.86203</v>
      </c>
      <c r="HU21">
        <v>1.86856</v>
      </c>
      <c r="HV21">
        <v>1.85867</v>
      </c>
      <c r="HW21">
        <v>1.86508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5.578</v>
      </c>
      <c r="IL21">
        <v>0.4455</v>
      </c>
      <c r="IM21">
        <v>4.20357787778522</v>
      </c>
      <c r="IN21">
        <v>0.00374144017280572</v>
      </c>
      <c r="IO21">
        <v>-1.07998895285064e-06</v>
      </c>
      <c r="IP21">
        <v>1.2122296874913e-10</v>
      </c>
      <c r="IQ21">
        <v>0.0711788513172057</v>
      </c>
      <c r="IR21">
        <v>0.00727018690124689</v>
      </c>
      <c r="IS21">
        <v>0.000171571339495546</v>
      </c>
      <c r="IT21">
        <v>5.81901312968366e-06</v>
      </c>
      <c r="IU21">
        <v>0</v>
      </c>
      <c r="IV21">
        <v>2039</v>
      </c>
      <c r="IW21">
        <v>1</v>
      </c>
      <c r="IX21">
        <v>29</v>
      </c>
      <c r="IY21">
        <v>29322690</v>
      </c>
      <c r="IZ21">
        <v>29322690</v>
      </c>
      <c r="JA21">
        <v>1.03271</v>
      </c>
      <c r="JB21">
        <v>2.37061</v>
      </c>
      <c r="JC21">
        <v>1.4978</v>
      </c>
      <c r="JD21">
        <v>2.33154</v>
      </c>
      <c r="JE21">
        <v>1.54419</v>
      </c>
      <c r="JF21">
        <v>2.23633</v>
      </c>
      <c r="JG21">
        <v>34.6463</v>
      </c>
      <c r="JH21">
        <v>24.2364</v>
      </c>
      <c r="JI21">
        <v>18</v>
      </c>
      <c r="JJ21">
        <v>547.046</v>
      </c>
      <c r="JK21">
        <v>438.501</v>
      </c>
      <c r="JL21">
        <v>32.343</v>
      </c>
      <c r="JM21">
        <v>29.2326</v>
      </c>
      <c r="JN21">
        <v>30.0006</v>
      </c>
      <c r="JO21">
        <v>29.0705</v>
      </c>
      <c r="JP21">
        <v>29.0969</v>
      </c>
      <c r="JQ21">
        <v>20.7291</v>
      </c>
      <c r="JR21">
        <v>30.6528</v>
      </c>
      <c r="JS21">
        <v>90.0138</v>
      </c>
      <c r="JT21">
        <v>32.3247</v>
      </c>
      <c r="JU21">
        <v>420</v>
      </c>
      <c r="JV21">
        <v>24.2691</v>
      </c>
      <c r="JW21">
        <v>92.4496</v>
      </c>
      <c r="JX21">
        <v>98.4849</v>
      </c>
    </row>
    <row r="22" spans="1:284">
      <c r="A22">
        <v>6</v>
      </c>
      <c r="B22">
        <v>1759361403.1</v>
      </c>
      <c r="C22">
        <v>12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1759361400.1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5.79</v>
      </c>
      <c r="DA22">
        <v>0.5</v>
      </c>
      <c r="DB22" t="s">
        <v>421</v>
      </c>
      <c r="DC22">
        <v>2</v>
      </c>
      <c r="DD22">
        <v>1759361400.1</v>
      </c>
      <c r="DE22">
        <v>420.292333333333</v>
      </c>
      <c r="DF22">
        <v>419.965</v>
      </c>
      <c r="DG22">
        <v>25.234</v>
      </c>
      <c r="DH22">
        <v>24.2042</v>
      </c>
      <c r="DI22">
        <v>414.714</v>
      </c>
      <c r="DJ22">
        <v>24.7885333333333</v>
      </c>
      <c r="DK22">
        <v>499.982333333333</v>
      </c>
      <c r="DL22">
        <v>90.3166333333333</v>
      </c>
      <c r="DM22">
        <v>0.0293403</v>
      </c>
      <c r="DN22">
        <v>31.133</v>
      </c>
      <c r="DO22">
        <v>29.9932333333333</v>
      </c>
      <c r="DP22">
        <v>999.9</v>
      </c>
      <c r="DQ22">
        <v>0</v>
      </c>
      <c r="DR22">
        <v>0</v>
      </c>
      <c r="DS22">
        <v>9988.75</v>
      </c>
      <c r="DT22">
        <v>0</v>
      </c>
      <c r="DU22">
        <v>0.723344</v>
      </c>
      <c r="DV22">
        <v>0.32724</v>
      </c>
      <c r="DW22">
        <v>431.172333333333</v>
      </c>
      <c r="DX22">
        <v>430.382333333333</v>
      </c>
      <c r="DY22">
        <v>1.02978</v>
      </c>
      <c r="DZ22">
        <v>419.965</v>
      </c>
      <c r="EA22">
        <v>24.2042</v>
      </c>
      <c r="EB22">
        <v>2.27905</v>
      </c>
      <c r="EC22">
        <v>2.18604333333333</v>
      </c>
      <c r="ED22">
        <v>19.5290666666667</v>
      </c>
      <c r="EE22">
        <v>18.8603666666667</v>
      </c>
      <c r="EF22">
        <v>0.00500016</v>
      </c>
      <c r="EG22">
        <v>0</v>
      </c>
      <c r="EH22">
        <v>0</v>
      </c>
      <c r="EI22">
        <v>0</v>
      </c>
      <c r="EJ22">
        <v>892.9</v>
      </c>
      <c r="EK22">
        <v>0.00500016</v>
      </c>
      <c r="EL22">
        <v>-29.3333333333333</v>
      </c>
      <c r="EM22">
        <v>-1.66666666666667</v>
      </c>
      <c r="EN22">
        <v>36.562</v>
      </c>
      <c r="EO22">
        <v>40.6456666666667</v>
      </c>
      <c r="EP22">
        <v>38.604</v>
      </c>
      <c r="EQ22">
        <v>40.937</v>
      </c>
      <c r="ER22">
        <v>40</v>
      </c>
      <c r="ES22">
        <v>0</v>
      </c>
      <c r="ET22">
        <v>0</v>
      </c>
      <c r="EU22">
        <v>0</v>
      </c>
      <c r="EV22">
        <v>1759361404.3</v>
      </c>
      <c r="EW22">
        <v>0</v>
      </c>
      <c r="EX22">
        <v>892.296</v>
      </c>
      <c r="EY22">
        <v>23.2615391739264</v>
      </c>
      <c r="EZ22">
        <v>-23.5692311212627</v>
      </c>
      <c r="FA22">
        <v>-32.628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0.312790714285714</v>
      </c>
      <c r="FQ22">
        <v>0.208437974025975</v>
      </c>
      <c r="FR22">
        <v>0.0378225548470283</v>
      </c>
      <c r="FS22">
        <v>1</v>
      </c>
      <c r="FT22">
        <v>891.629411764706</v>
      </c>
      <c r="FU22">
        <v>8.45225380173369</v>
      </c>
      <c r="FV22">
        <v>5.53420005440845</v>
      </c>
      <c r="FW22">
        <v>-1</v>
      </c>
      <c r="FX22">
        <v>1.0142159047619</v>
      </c>
      <c r="FY22">
        <v>0.0987084155844165</v>
      </c>
      <c r="FZ22">
        <v>0.0104347391274337</v>
      </c>
      <c r="GA22">
        <v>1</v>
      </c>
      <c r="GB22">
        <v>2</v>
      </c>
      <c r="GC22">
        <v>2</v>
      </c>
      <c r="GD22" t="s">
        <v>423</v>
      </c>
      <c r="GE22">
        <v>3.12601</v>
      </c>
      <c r="GF22">
        <v>2.65518</v>
      </c>
      <c r="GG22">
        <v>0.0886574</v>
      </c>
      <c r="GH22">
        <v>0.0894605</v>
      </c>
      <c r="GI22">
        <v>0.104668</v>
      </c>
      <c r="GJ22">
        <v>0.10227</v>
      </c>
      <c r="GK22">
        <v>23311.8</v>
      </c>
      <c r="GL22">
        <v>22155.9</v>
      </c>
      <c r="GM22">
        <v>22879.6</v>
      </c>
      <c r="GN22">
        <v>23697.3</v>
      </c>
      <c r="GO22">
        <v>34911</v>
      </c>
      <c r="GP22">
        <v>35210.3</v>
      </c>
      <c r="GQ22">
        <v>41248.9</v>
      </c>
      <c r="GR22">
        <v>42256.9</v>
      </c>
      <c r="GS22">
        <v>1.89177</v>
      </c>
      <c r="GT22">
        <v>1.81268</v>
      </c>
      <c r="GU22">
        <v>0.0836179</v>
      </c>
      <c r="GV22">
        <v>0</v>
      </c>
      <c r="GW22">
        <v>28.6224</v>
      </c>
      <c r="GX22">
        <v>999.9</v>
      </c>
      <c r="GY22">
        <v>62.007</v>
      </c>
      <c r="GZ22">
        <v>29.477</v>
      </c>
      <c r="HA22">
        <v>28.3818</v>
      </c>
      <c r="HB22">
        <v>54.52</v>
      </c>
      <c r="HC22">
        <v>40.3005</v>
      </c>
      <c r="HD22">
        <v>1</v>
      </c>
      <c r="HE22">
        <v>0.123145</v>
      </c>
      <c r="HF22">
        <v>-2.15616</v>
      </c>
      <c r="HG22">
        <v>20.222</v>
      </c>
      <c r="HH22">
        <v>5.23316</v>
      </c>
      <c r="HI22">
        <v>11.992</v>
      </c>
      <c r="HJ22">
        <v>4.95575</v>
      </c>
      <c r="HK22">
        <v>3.304</v>
      </c>
      <c r="HL22">
        <v>9999</v>
      </c>
      <c r="HM22">
        <v>9999</v>
      </c>
      <c r="HN22">
        <v>9999</v>
      </c>
      <c r="HO22">
        <v>999.9</v>
      </c>
      <c r="HP22">
        <v>1.86852</v>
      </c>
      <c r="HQ22">
        <v>1.86418</v>
      </c>
      <c r="HR22">
        <v>1.8718</v>
      </c>
      <c r="HS22">
        <v>1.86264</v>
      </c>
      <c r="HT22">
        <v>1.86204</v>
      </c>
      <c r="HU22">
        <v>1.86855</v>
      </c>
      <c r="HV22">
        <v>1.85867</v>
      </c>
      <c r="HW22">
        <v>1.86508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5.578</v>
      </c>
      <c r="IL22">
        <v>0.4456</v>
      </c>
      <c r="IM22">
        <v>4.20357787778522</v>
      </c>
      <c r="IN22">
        <v>0.00374144017280572</v>
      </c>
      <c r="IO22">
        <v>-1.07998895285064e-06</v>
      </c>
      <c r="IP22">
        <v>1.2122296874913e-10</v>
      </c>
      <c r="IQ22">
        <v>0.0711788513172057</v>
      </c>
      <c r="IR22">
        <v>0.00727018690124689</v>
      </c>
      <c r="IS22">
        <v>0.000171571339495546</v>
      </c>
      <c r="IT22">
        <v>5.81901312968366e-06</v>
      </c>
      <c r="IU22">
        <v>0</v>
      </c>
      <c r="IV22">
        <v>2039</v>
      </c>
      <c r="IW22">
        <v>1</v>
      </c>
      <c r="IX22">
        <v>29</v>
      </c>
      <c r="IY22">
        <v>29322690.1</v>
      </c>
      <c r="IZ22">
        <v>29322690.1</v>
      </c>
      <c r="JA22">
        <v>1.03271</v>
      </c>
      <c r="JB22">
        <v>2.37671</v>
      </c>
      <c r="JC22">
        <v>1.4978</v>
      </c>
      <c r="JD22">
        <v>2.33154</v>
      </c>
      <c r="JE22">
        <v>1.54419</v>
      </c>
      <c r="JF22">
        <v>2.22412</v>
      </c>
      <c r="JG22">
        <v>34.6692</v>
      </c>
      <c r="JH22">
        <v>24.2364</v>
      </c>
      <c r="JI22">
        <v>18</v>
      </c>
      <c r="JJ22">
        <v>547.069</v>
      </c>
      <c r="JK22">
        <v>438.529</v>
      </c>
      <c r="JL22">
        <v>32.3803</v>
      </c>
      <c r="JM22">
        <v>29.2314</v>
      </c>
      <c r="JN22">
        <v>29.9999</v>
      </c>
      <c r="JO22">
        <v>29.0693</v>
      </c>
      <c r="JP22">
        <v>29.0966</v>
      </c>
      <c r="JQ22">
        <v>20.7285</v>
      </c>
      <c r="JR22">
        <v>30.6528</v>
      </c>
      <c r="JS22">
        <v>90.0138</v>
      </c>
      <c r="JT22">
        <v>32.332</v>
      </c>
      <c r="JU22">
        <v>420</v>
      </c>
      <c r="JV22">
        <v>24.2693</v>
      </c>
      <c r="JW22">
        <v>92.449</v>
      </c>
      <c r="JX22">
        <v>98.4844</v>
      </c>
    </row>
    <row r="23" spans="1:284">
      <c r="A23">
        <v>7</v>
      </c>
      <c r="B23">
        <v>1759361405.1</v>
      </c>
      <c r="C23">
        <v>14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1759361402.1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5.79</v>
      </c>
      <c r="DA23">
        <v>0.5</v>
      </c>
      <c r="DB23" t="s">
        <v>421</v>
      </c>
      <c r="DC23">
        <v>2</v>
      </c>
      <c r="DD23">
        <v>1759361402.1</v>
      </c>
      <c r="DE23">
        <v>420.320333333333</v>
      </c>
      <c r="DF23">
        <v>419.987666666667</v>
      </c>
      <c r="DG23">
        <v>25.2360666666667</v>
      </c>
      <c r="DH23">
        <v>24.2011</v>
      </c>
      <c r="DI23">
        <v>414.742333333333</v>
      </c>
      <c r="DJ23">
        <v>24.7905666666667</v>
      </c>
      <c r="DK23">
        <v>499.962666666667</v>
      </c>
      <c r="DL23">
        <v>90.3164666666667</v>
      </c>
      <c r="DM23">
        <v>0.0294837333333333</v>
      </c>
      <c r="DN23">
        <v>31.1400666666667</v>
      </c>
      <c r="DO23">
        <v>29.9876</v>
      </c>
      <c r="DP23">
        <v>999.9</v>
      </c>
      <c r="DQ23">
        <v>0</v>
      </c>
      <c r="DR23">
        <v>0</v>
      </c>
      <c r="DS23">
        <v>9986.87666666667</v>
      </c>
      <c r="DT23">
        <v>0</v>
      </c>
      <c r="DU23">
        <v>0.723344</v>
      </c>
      <c r="DV23">
        <v>0.332865333333333</v>
      </c>
      <c r="DW23">
        <v>431.202333333333</v>
      </c>
      <c r="DX23">
        <v>430.404</v>
      </c>
      <c r="DY23">
        <v>1.03495333333333</v>
      </c>
      <c r="DZ23">
        <v>419.987666666667</v>
      </c>
      <c r="EA23">
        <v>24.2011</v>
      </c>
      <c r="EB23">
        <v>2.27923333333333</v>
      </c>
      <c r="EC23">
        <v>2.18576</v>
      </c>
      <c r="ED23">
        <v>19.5303666666667</v>
      </c>
      <c r="EE23">
        <v>18.8583</v>
      </c>
      <c r="EF23">
        <v>0.00500016</v>
      </c>
      <c r="EG23">
        <v>0</v>
      </c>
      <c r="EH23">
        <v>0</v>
      </c>
      <c r="EI23">
        <v>0</v>
      </c>
      <c r="EJ23">
        <v>890.933333333333</v>
      </c>
      <c r="EK23">
        <v>0.00500016</v>
      </c>
      <c r="EL23">
        <v>-31.9666666666667</v>
      </c>
      <c r="EM23">
        <v>-1.9</v>
      </c>
      <c r="EN23">
        <v>36.562</v>
      </c>
      <c r="EO23">
        <v>40.6456666666667</v>
      </c>
      <c r="EP23">
        <v>38.625</v>
      </c>
      <c r="EQ23">
        <v>40.937</v>
      </c>
      <c r="ER23">
        <v>40</v>
      </c>
      <c r="ES23">
        <v>0</v>
      </c>
      <c r="ET23">
        <v>0</v>
      </c>
      <c r="EU23">
        <v>0</v>
      </c>
      <c r="EV23">
        <v>1759361406.1</v>
      </c>
      <c r="EW23">
        <v>0</v>
      </c>
      <c r="EX23">
        <v>891.430769230769</v>
      </c>
      <c r="EY23">
        <v>18.0923081637715</v>
      </c>
      <c r="EZ23">
        <v>-18.5982907968421</v>
      </c>
      <c r="FA23">
        <v>-31.7692307692308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0.315745095238095</v>
      </c>
      <c r="FQ23">
        <v>0.218483376623377</v>
      </c>
      <c r="FR23">
        <v>0.0386729813766971</v>
      </c>
      <c r="FS23">
        <v>1</v>
      </c>
      <c r="FT23">
        <v>892.467647058824</v>
      </c>
      <c r="FU23">
        <v>6.43391924226103</v>
      </c>
      <c r="FV23">
        <v>5.1397368087936</v>
      </c>
      <c r="FW23">
        <v>-1</v>
      </c>
      <c r="FX23">
        <v>1.01812804761905</v>
      </c>
      <c r="FY23">
        <v>0.0948670129870131</v>
      </c>
      <c r="FZ23">
        <v>0.00998176947991255</v>
      </c>
      <c r="GA23">
        <v>1</v>
      </c>
      <c r="GB23">
        <v>2</v>
      </c>
      <c r="GC23">
        <v>2</v>
      </c>
      <c r="GD23" t="s">
        <v>423</v>
      </c>
      <c r="GE23">
        <v>3.1259</v>
      </c>
      <c r="GF23">
        <v>2.65515</v>
      </c>
      <c r="GG23">
        <v>0.0886558</v>
      </c>
      <c r="GH23">
        <v>0.0894666</v>
      </c>
      <c r="GI23">
        <v>0.104669</v>
      </c>
      <c r="GJ23">
        <v>0.102261</v>
      </c>
      <c r="GK23">
        <v>23311.7</v>
      </c>
      <c r="GL23">
        <v>22155.7</v>
      </c>
      <c r="GM23">
        <v>22879.5</v>
      </c>
      <c r="GN23">
        <v>23697.3</v>
      </c>
      <c r="GO23">
        <v>34910.9</v>
      </c>
      <c r="GP23">
        <v>35210.4</v>
      </c>
      <c r="GQ23">
        <v>41248.8</v>
      </c>
      <c r="GR23">
        <v>42256.7</v>
      </c>
      <c r="GS23">
        <v>1.89148</v>
      </c>
      <c r="GT23">
        <v>1.81288</v>
      </c>
      <c r="GU23">
        <v>0.0838935</v>
      </c>
      <c r="GV23">
        <v>0</v>
      </c>
      <c r="GW23">
        <v>28.6216</v>
      </c>
      <c r="GX23">
        <v>999.9</v>
      </c>
      <c r="GY23">
        <v>62.007</v>
      </c>
      <c r="GZ23">
        <v>29.487</v>
      </c>
      <c r="HA23">
        <v>28.3976</v>
      </c>
      <c r="HB23">
        <v>53.84</v>
      </c>
      <c r="HC23">
        <v>40.3646</v>
      </c>
      <c r="HD23">
        <v>1</v>
      </c>
      <c r="HE23">
        <v>0.122978</v>
      </c>
      <c r="HF23">
        <v>-1.99581</v>
      </c>
      <c r="HG23">
        <v>20.2241</v>
      </c>
      <c r="HH23">
        <v>5.23167</v>
      </c>
      <c r="HI23">
        <v>11.992</v>
      </c>
      <c r="HJ23">
        <v>4.9558</v>
      </c>
      <c r="HK23">
        <v>3.304</v>
      </c>
      <c r="HL23">
        <v>9999</v>
      </c>
      <c r="HM23">
        <v>9999</v>
      </c>
      <c r="HN23">
        <v>9999</v>
      </c>
      <c r="HO23">
        <v>999.9</v>
      </c>
      <c r="HP23">
        <v>1.8685</v>
      </c>
      <c r="HQ23">
        <v>1.86417</v>
      </c>
      <c r="HR23">
        <v>1.8718</v>
      </c>
      <c r="HS23">
        <v>1.86264</v>
      </c>
      <c r="HT23">
        <v>1.86204</v>
      </c>
      <c r="HU23">
        <v>1.86855</v>
      </c>
      <c r="HV23">
        <v>1.85867</v>
      </c>
      <c r="HW23">
        <v>1.86508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5.578</v>
      </c>
      <c r="IL23">
        <v>0.4455</v>
      </c>
      <c r="IM23">
        <v>4.20357787778522</v>
      </c>
      <c r="IN23">
        <v>0.00374144017280572</v>
      </c>
      <c r="IO23">
        <v>-1.07998895285064e-06</v>
      </c>
      <c r="IP23">
        <v>1.2122296874913e-10</v>
      </c>
      <c r="IQ23">
        <v>0.0711788513172057</v>
      </c>
      <c r="IR23">
        <v>0.00727018690124689</v>
      </c>
      <c r="IS23">
        <v>0.000171571339495546</v>
      </c>
      <c r="IT23">
        <v>5.81901312968366e-06</v>
      </c>
      <c r="IU23">
        <v>0</v>
      </c>
      <c r="IV23">
        <v>2039</v>
      </c>
      <c r="IW23">
        <v>1</v>
      </c>
      <c r="IX23">
        <v>29</v>
      </c>
      <c r="IY23">
        <v>29322690.1</v>
      </c>
      <c r="IZ23">
        <v>29322690.1</v>
      </c>
      <c r="JA23">
        <v>1.03394</v>
      </c>
      <c r="JB23">
        <v>2.37183</v>
      </c>
      <c r="JC23">
        <v>1.49902</v>
      </c>
      <c r="JD23">
        <v>2.33154</v>
      </c>
      <c r="JE23">
        <v>1.54419</v>
      </c>
      <c r="JF23">
        <v>2.25342</v>
      </c>
      <c r="JG23">
        <v>34.6692</v>
      </c>
      <c r="JH23">
        <v>24.2364</v>
      </c>
      <c r="JI23">
        <v>18</v>
      </c>
      <c r="JJ23">
        <v>546.871</v>
      </c>
      <c r="JK23">
        <v>438.641</v>
      </c>
      <c r="JL23">
        <v>32.3955</v>
      </c>
      <c r="JM23">
        <v>29.2312</v>
      </c>
      <c r="JN23">
        <v>29.9997</v>
      </c>
      <c r="JO23">
        <v>29.0691</v>
      </c>
      <c r="JP23">
        <v>29.0953</v>
      </c>
      <c r="JQ23">
        <v>20.7272</v>
      </c>
      <c r="JR23">
        <v>30.6528</v>
      </c>
      <c r="JS23">
        <v>90.0138</v>
      </c>
      <c r="JT23">
        <v>32.332</v>
      </c>
      <c r="JU23">
        <v>420</v>
      </c>
      <c r="JV23">
        <v>24.2693</v>
      </c>
      <c r="JW23">
        <v>92.4487</v>
      </c>
      <c r="JX23">
        <v>98.484</v>
      </c>
    </row>
    <row r="24" spans="1:284">
      <c r="A24">
        <v>8</v>
      </c>
      <c r="B24">
        <v>1759361407.1</v>
      </c>
      <c r="C24">
        <v>16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1759361404.1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5.79</v>
      </c>
      <c r="DA24">
        <v>0.5</v>
      </c>
      <c r="DB24" t="s">
        <v>421</v>
      </c>
      <c r="DC24">
        <v>2</v>
      </c>
      <c r="DD24">
        <v>1759361404.1</v>
      </c>
      <c r="DE24">
        <v>420.350666666667</v>
      </c>
      <c r="DF24">
        <v>420.008666666667</v>
      </c>
      <c r="DG24">
        <v>25.2375</v>
      </c>
      <c r="DH24">
        <v>24.1985</v>
      </c>
      <c r="DI24">
        <v>414.772666666667</v>
      </c>
      <c r="DJ24">
        <v>24.7919666666667</v>
      </c>
      <c r="DK24">
        <v>499.980666666667</v>
      </c>
      <c r="DL24">
        <v>90.3158666666667</v>
      </c>
      <c r="DM24">
        <v>0.0294953333333333</v>
      </c>
      <c r="DN24">
        <v>31.1479666666667</v>
      </c>
      <c r="DO24">
        <v>29.9882</v>
      </c>
      <c r="DP24">
        <v>999.9</v>
      </c>
      <c r="DQ24">
        <v>0</v>
      </c>
      <c r="DR24">
        <v>0</v>
      </c>
      <c r="DS24">
        <v>9993.54333333333</v>
      </c>
      <c r="DT24">
        <v>0</v>
      </c>
      <c r="DU24">
        <v>0.723344</v>
      </c>
      <c r="DV24">
        <v>0.341959666666667</v>
      </c>
      <c r="DW24">
        <v>431.234</v>
      </c>
      <c r="DX24">
        <v>430.424666666667</v>
      </c>
      <c r="DY24">
        <v>1.03899666666667</v>
      </c>
      <c r="DZ24">
        <v>420.008666666667</v>
      </c>
      <c r="EA24">
        <v>24.1985</v>
      </c>
      <c r="EB24">
        <v>2.27935</v>
      </c>
      <c r="EC24">
        <v>2.18551</v>
      </c>
      <c r="ED24">
        <v>19.5312</v>
      </c>
      <c r="EE24">
        <v>18.8564666666667</v>
      </c>
      <c r="EF24">
        <v>0.00500016</v>
      </c>
      <c r="EG24">
        <v>0</v>
      </c>
      <c r="EH24">
        <v>0</v>
      </c>
      <c r="EI24">
        <v>0</v>
      </c>
      <c r="EJ24">
        <v>894.1</v>
      </c>
      <c r="EK24">
        <v>0.00500016</v>
      </c>
      <c r="EL24">
        <v>-32.1333333333333</v>
      </c>
      <c r="EM24">
        <v>-2.06666666666667</v>
      </c>
      <c r="EN24">
        <v>36.562</v>
      </c>
      <c r="EO24">
        <v>40.6663333333333</v>
      </c>
      <c r="EP24">
        <v>38.625</v>
      </c>
      <c r="EQ24">
        <v>40.958</v>
      </c>
      <c r="ER24">
        <v>40</v>
      </c>
      <c r="ES24">
        <v>0</v>
      </c>
      <c r="ET24">
        <v>0</v>
      </c>
      <c r="EU24">
        <v>0</v>
      </c>
      <c r="EV24">
        <v>1759361407.9</v>
      </c>
      <c r="EW24">
        <v>0</v>
      </c>
      <c r="EX24">
        <v>891.824</v>
      </c>
      <c r="EY24">
        <v>2.54314207684774e-07</v>
      </c>
      <c r="EZ24">
        <v>4.06923075740375</v>
      </c>
      <c r="FA24">
        <v>-31.724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0.317031142857143</v>
      </c>
      <c r="FQ24">
        <v>0.151245272727273</v>
      </c>
      <c r="FR24">
        <v>0.0394104021973964</v>
      </c>
      <c r="FS24">
        <v>1</v>
      </c>
      <c r="FT24">
        <v>891.985294117647</v>
      </c>
      <c r="FU24">
        <v>0.67074121873865</v>
      </c>
      <c r="FV24">
        <v>5.32873080313861</v>
      </c>
      <c r="FW24">
        <v>-1</v>
      </c>
      <c r="FX24">
        <v>1.0218280952381</v>
      </c>
      <c r="FY24">
        <v>0.0956166233766223</v>
      </c>
      <c r="FZ24">
        <v>0.0100656476710914</v>
      </c>
      <c r="GA24">
        <v>1</v>
      </c>
      <c r="GB24">
        <v>2</v>
      </c>
      <c r="GC24">
        <v>2</v>
      </c>
      <c r="GD24" t="s">
        <v>423</v>
      </c>
      <c r="GE24">
        <v>3.12602</v>
      </c>
      <c r="GF24">
        <v>2.65498</v>
      </c>
      <c r="GG24">
        <v>0.0886624</v>
      </c>
      <c r="GH24">
        <v>0.0894598</v>
      </c>
      <c r="GI24">
        <v>0.104675</v>
      </c>
      <c r="GJ24">
        <v>0.102252</v>
      </c>
      <c r="GK24">
        <v>23311.4</v>
      </c>
      <c r="GL24">
        <v>22156.1</v>
      </c>
      <c r="GM24">
        <v>22879.4</v>
      </c>
      <c r="GN24">
        <v>23697.5</v>
      </c>
      <c r="GO24">
        <v>34910.8</v>
      </c>
      <c r="GP24">
        <v>35211.1</v>
      </c>
      <c r="GQ24">
        <v>41249</v>
      </c>
      <c r="GR24">
        <v>42257</v>
      </c>
      <c r="GS24">
        <v>1.8916</v>
      </c>
      <c r="GT24">
        <v>1.8128</v>
      </c>
      <c r="GU24">
        <v>0.0848919</v>
      </c>
      <c r="GV24">
        <v>0</v>
      </c>
      <c r="GW24">
        <v>28.6216</v>
      </c>
      <c r="GX24">
        <v>999.9</v>
      </c>
      <c r="GY24">
        <v>62.007</v>
      </c>
      <c r="GZ24">
        <v>29.487</v>
      </c>
      <c r="HA24">
        <v>28.3996</v>
      </c>
      <c r="HB24">
        <v>54.39</v>
      </c>
      <c r="HC24">
        <v>40.3806</v>
      </c>
      <c r="HD24">
        <v>1</v>
      </c>
      <c r="HE24">
        <v>0.122724</v>
      </c>
      <c r="HF24">
        <v>-1.86437</v>
      </c>
      <c r="HG24">
        <v>20.2256</v>
      </c>
      <c r="HH24">
        <v>5.23017</v>
      </c>
      <c r="HI24">
        <v>11.992</v>
      </c>
      <c r="HJ24">
        <v>4.95575</v>
      </c>
      <c r="HK24">
        <v>3.304</v>
      </c>
      <c r="HL24">
        <v>9999</v>
      </c>
      <c r="HM24">
        <v>9999</v>
      </c>
      <c r="HN24">
        <v>9999</v>
      </c>
      <c r="HO24">
        <v>999.9</v>
      </c>
      <c r="HP24">
        <v>1.8685</v>
      </c>
      <c r="HQ24">
        <v>1.86418</v>
      </c>
      <c r="HR24">
        <v>1.8718</v>
      </c>
      <c r="HS24">
        <v>1.86264</v>
      </c>
      <c r="HT24">
        <v>1.86205</v>
      </c>
      <c r="HU24">
        <v>1.86856</v>
      </c>
      <c r="HV24">
        <v>1.85867</v>
      </c>
      <c r="HW24">
        <v>1.86508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5.578</v>
      </c>
      <c r="IL24">
        <v>0.4456</v>
      </c>
      <c r="IM24">
        <v>4.20357787778522</v>
      </c>
      <c r="IN24">
        <v>0.00374144017280572</v>
      </c>
      <c r="IO24">
        <v>-1.07998895285064e-06</v>
      </c>
      <c r="IP24">
        <v>1.2122296874913e-10</v>
      </c>
      <c r="IQ24">
        <v>0.0711788513172057</v>
      </c>
      <c r="IR24">
        <v>0.00727018690124689</v>
      </c>
      <c r="IS24">
        <v>0.000171571339495546</v>
      </c>
      <c r="IT24">
        <v>5.81901312968366e-06</v>
      </c>
      <c r="IU24">
        <v>0</v>
      </c>
      <c r="IV24">
        <v>2039</v>
      </c>
      <c r="IW24">
        <v>1</v>
      </c>
      <c r="IX24">
        <v>29</v>
      </c>
      <c r="IY24">
        <v>29322690.1</v>
      </c>
      <c r="IZ24">
        <v>29322690.1</v>
      </c>
      <c r="JA24">
        <v>1.03394</v>
      </c>
      <c r="JB24">
        <v>2.37427</v>
      </c>
      <c r="JC24">
        <v>1.49902</v>
      </c>
      <c r="JD24">
        <v>2.33154</v>
      </c>
      <c r="JE24">
        <v>1.54419</v>
      </c>
      <c r="JF24">
        <v>2.24121</v>
      </c>
      <c r="JG24">
        <v>34.6692</v>
      </c>
      <c r="JH24">
        <v>24.2364</v>
      </c>
      <c r="JI24">
        <v>18</v>
      </c>
      <c r="JJ24">
        <v>546.949</v>
      </c>
      <c r="JK24">
        <v>438.589</v>
      </c>
      <c r="JL24">
        <v>32.4015</v>
      </c>
      <c r="JM24">
        <v>29.2312</v>
      </c>
      <c r="JN24">
        <v>29.9996</v>
      </c>
      <c r="JO24">
        <v>29.0686</v>
      </c>
      <c r="JP24">
        <v>29.0945</v>
      </c>
      <c r="JQ24">
        <v>20.7273</v>
      </c>
      <c r="JR24">
        <v>30.3783</v>
      </c>
      <c r="JS24">
        <v>90.3878</v>
      </c>
      <c r="JT24">
        <v>32.332</v>
      </c>
      <c r="JU24">
        <v>420</v>
      </c>
      <c r="JV24">
        <v>24.2696</v>
      </c>
      <c r="JW24">
        <v>92.4489</v>
      </c>
      <c r="JX24">
        <v>98.4848</v>
      </c>
    </row>
    <row r="25" spans="1:284">
      <c r="A25">
        <v>9</v>
      </c>
      <c r="B25">
        <v>1759361409.1</v>
      </c>
      <c r="C25">
        <v>18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1759361406.1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5.79</v>
      </c>
      <c r="DA25">
        <v>0.5</v>
      </c>
      <c r="DB25" t="s">
        <v>421</v>
      </c>
      <c r="DC25">
        <v>2</v>
      </c>
      <c r="DD25">
        <v>1759361406.1</v>
      </c>
      <c r="DE25">
        <v>420.346333333333</v>
      </c>
      <c r="DF25">
        <v>420.013666666667</v>
      </c>
      <c r="DG25">
        <v>25.2382666666667</v>
      </c>
      <c r="DH25">
        <v>24.1953333333333</v>
      </c>
      <c r="DI25">
        <v>414.768333333333</v>
      </c>
      <c r="DJ25">
        <v>24.7927</v>
      </c>
      <c r="DK25">
        <v>500.002333333333</v>
      </c>
      <c r="DL25">
        <v>90.3153666666667</v>
      </c>
      <c r="DM25">
        <v>0.0293115333333333</v>
      </c>
      <c r="DN25">
        <v>31.1551</v>
      </c>
      <c r="DO25">
        <v>29.9949666666667</v>
      </c>
      <c r="DP25">
        <v>999.9</v>
      </c>
      <c r="DQ25">
        <v>0</v>
      </c>
      <c r="DR25">
        <v>0</v>
      </c>
      <c r="DS25">
        <v>10012.9266666667</v>
      </c>
      <c r="DT25">
        <v>0</v>
      </c>
      <c r="DU25">
        <v>0.723344</v>
      </c>
      <c r="DV25">
        <v>0.332855333333333</v>
      </c>
      <c r="DW25">
        <v>431.23</v>
      </c>
      <c r="DX25">
        <v>430.428333333333</v>
      </c>
      <c r="DY25">
        <v>1.0429</v>
      </c>
      <c r="DZ25">
        <v>420.013666666667</v>
      </c>
      <c r="EA25">
        <v>24.1953333333333</v>
      </c>
      <c r="EB25">
        <v>2.27940333333333</v>
      </c>
      <c r="EC25">
        <v>2.18521333333333</v>
      </c>
      <c r="ED25">
        <v>19.5316</v>
      </c>
      <c r="EE25">
        <v>18.8543</v>
      </c>
      <c r="EF25">
        <v>0.00500016</v>
      </c>
      <c r="EG25">
        <v>0</v>
      </c>
      <c r="EH25">
        <v>0</v>
      </c>
      <c r="EI25">
        <v>0</v>
      </c>
      <c r="EJ25">
        <v>892.9</v>
      </c>
      <c r="EK25">
        <v>0.00500016</v>
      </c>
      <c r="EL25">
        <v>-32.5333333333333</v>
      </c>
      <c r="EM25">
        <v>-2.23333333333333</v>
      </c>
      <c r="EN25">
        <v>36.562</v>
      </c>
      <c r="EO25">
        <v>40.6663333333333</v>
      </c>
      <c r="EP25">
        <v>38.625</v>
      </c>
      <c r="EQ25">
        <v>40.958</v>
      </c>
      <c r="ER25">
        <v>40</v>
      </c>
      <c r="ES25">
        <v>0</v>
      </c>
      <c r="ET25">
        <v>0</v>
      </c>
      <c r="EU25">
        <v>0</v>
      </c>
      <c r="EV25">
        <v>1759361410.3</v>
      </c>
      <c r="EW25">
        <v>0</v>
      </c>
      <c r="EX25">
        <v>891.552</v>
      </c>
      <c r="EY25">
        <v>-0.130769018426232</v>
      </c>
      <c r="EZ25">
        <v>12.7000000975071</v>
      </c>
      <c r="FA25">
        <v>-30.916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0.324000761904762</v>
      </c>
      <c r="FQ25">
        <v>0.0974721818181815</v>
      </c>
      <c r="FR25">
        <v>0.0349539337576443</v>
      </c>
      <c r="FS25">
        <v>1</v>
      </c>
      <c r="FT25">
        <v>891.594117647059</v>
      </c>
      <c r="FU25">
        <v>2.39266630727278</v>
      </c>
      <c r="FV25">
        <v>5.53570980498279</v>
      </c>
      <c r="FW25">
        <v>-1</v>
      </c>
      <c r="FX25">
        <v>1.02528428571429</v>
      </c>
      <c r="FY25">
        <v>0.104550389610389</v>
      </c>
      <c r="FZ25">
        <v>0.0109600085033981</v>
      </c>
      <c r="GA25">
        <v>0</v>
      </c>
      <c r="GB25">
        <v>1</v>
      </c>
      <c r="GC25">
        <v>2</v>
      </c>
      <c r="GD25" t="s">
        <v>443</v>
      </c>
      <c r="GE25">
        <v>3.12613</v>
      </c>
      <c r="GF25">
        <v>2.65492</v>
      </c>
      <c r="GG25">
        <v>0.0886631</v>
      </c>
      <c r="GH25">
        <v>0.0894536</v>
      </c>
      <c r="GI25">
        <v>0.104668</v>
      </c>
      <c r="GJ25">
        <v>0.102241</v>
      </c>
      <c r="GK25">
        <v>23311.8</v>
      </c>
      <c r="GL25">
        <v>22156.3</v>
      </c>
      <c r="GM25">
        <v>22879.7</v>
      </c>
      <c r="GN25">
        <v>23697.6</v>
      </c>
      <c r="GO25">
        <v>34911.2</v>
      </c>
      <c r="GP25">
        <v>35211.6</v>
      </c>
      <c r="GQ25">
        <v>41249.2</v>
      </c>
      <c r="GR25">
        <v>42257.2</v>
      </c>
      <c r="GS25">
        <v>1.89172</v>
      </c>
      <c r="GT25">
        <v>1.81288</v>
      </c>
      <c r="GU25">
        <v>0.0851154</v>
      </c>
      <c r="GV25">
        <v>0</v>
      </c>
      <c r="GW25">
        <v>28.6216</v>
      </c>
      <c r="GX25">
        <v>999.9</v>
      </c>
      <c r="GY25">
        <v>62.007</v>
      </c>
      <c r="GZ25">
        <v>29.477</v>
      </c>
      <c r="HA25">
        <v>28.3842</v>
      </c>
      <c r="HB25">
        <v>54.61</v>
      </c>
      <c r="HC25">
        <v>40.3686</v>
      </c>
      <c r="HD25">
        <v>1</v>
      </c>
      <c r="HE25">
        <v>0.12232</v>
      </c>
      <c r="HF25">
        <v>-1.75286</v>
      </c>
      <c r="HG25">
        <v>20.2268</v>
      </c>
      <c r="HH25">
        <v>5.23017</v>
      </c>
      <c r="HI25">
        <v>11.992</v>
      </c>
      <c r="HJ25">
        <v>4.9557</v>
      </c>
      <c r="HK25">
        <v>3.304</v>
      </c>
      <c r="HL25">
        <v>9999</v>
      </c>
      <c r="HM25">
        <v>9999</v>
      </c>
      <c r="HN25">
        <v>9999</v>
      </c>
      <c r="HO25">
        <v>999.9</v>
      </c>
      <c r="HP25">
        <v>1.8685</v>
      </c>
      <c r="HQ25">
        <v>1.86418</v>
      </c>
      <c r="HR25">
        <v>1.8718</v>
      </c>
      <c r="HS25">
        <v>1.86264</v>
      </c>
      <c r="HT25">
        <v>1.86205</v>
      </c>
      <c r="HU25">
        <v>1.86856</v>
      </c>
      <c r="HV25">
        <v>1.85867</v>
      </c>
      <c r="HW25">
        <v>1.86508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5.578</v>
      </c>
      <c r="IL25">
        <v>0.4455</v>
      </c>
      <c r="IM25">
        <v>4.20357787778522</v>
      </c>
      <c r="IN25">
        <v>0.00374144017280572</v>
      </c>
      <c r="IO25">
        <v>-1.07998895285064e-06</v>
      </c>
      <c r="IP25">
        <v>1.2122296874913e-10</v>
      </c>
      <c r="IQ25">
        <v>0.0711788513172057</v>
      </c>
      <c r="IR25">
        <v>0.00727018690124689</v>
      </c>
      <c r="IS25">
        <v>0.000171571339495546</v>
      </c>
      <c r="IT25">
        <v>5.81901312968366e-06</v>
      </c>
      <c r="IU25">
        <v>0</v>
      </c>
      <c r="IV25">
        <v>2039</v>
      </c>
      <c r="IW25">
        <v>1</v>
      </c>
      <c r="IX25">
        <v>29</v>
      </c>
      <c r="IY25">
        <v>29322690.2</v>
      </c>
      <c r="IZ25">
        <v>29322690.2</v>
      </c>
      <c r="JA25">
        <v>1.03394</v>
      </c>
      <c r="JB25">
        <v>2.37061</v>
      </c>
      <c r="JC25">
        <v>1.49902</v>
      </c>
      <c r="JD25">
        <v>2.33154</v>
      </c>
      <c r="JE25">
        <v>1.54419</v>
      </c>
      <c r="JF25">
        <v>2.26807</v>
      </c>
      <c r="JG25">
        <v>34.6692</v>
      </c>
      <c r="JH25">
        <v>24.2364</v>
      </c>
      <c r="JI25">
        <v>18</v>
      </c>
      <c r="JJ25">
        <v>547.02</v>
      </c>
      <c r="JK25">
        <v>438.634</v>
      </c>
      <c r="JL25">
        <v>32.3999</v>
      </c>
      <c r="JM25">
        <v>29.2301</v>
      </c>
      <c r="JN25">
        <v>29.9994</v>
      </c>
      <c r="JO25">
        <v>29.0674</v>
      </c>
      <c r="JP25">
        <v>29.0945</v>
      </c>
      <c r="JQ25">
        <v>20.729</v>
      </c>
      <c r="JR25">
        <v>30.3783</v>
      </c>
      <c r="JS25">
        <v>90.3878</v>
      </c>
      <c r="JT25">
        <v>32.335</v>
      </c>
      <c r="JU25">
        <v>420</v>
      </c>
      <c r="JV25">
        <v>24.2693</v>
      </c>
      <c r="JW25">
        <v>92.4495</v>
      </c>
      <c r="JX25">
        <v>98.4852</v>
      </c>
    </row>
    <row r="26" spans="1:284">
      <c r="A26">
        <v>10</v>
      </c>
      <c r="B26">
        <v>1759361411.1</v>
      </c>
      <c r="C26">
        <v>20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1759361408.1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5.79</v>
      </c>
      <c r="DA26">
        <v>0.5</v>
      </c>
      <c r="DB26" t="s">
        <v>421</v>
      </c>
      <c r="DC26">
        <v>2</v>
      </c>
      <c r="DD26">
        <v>1759361408.1</v>
      </c>
      <c r="DE26">
        <v>420.335333333333</v>
      </c>
      <c r="DF26">
        <v>419.989</v>
      </c>
      <c r="DG26">
        <v>25.2374666666667</v>
      </c>
      <c r="DH26">
        <v>24.1937666666667</v>
      </c>
      <c r="DI26">
        <v>414.757333333333</v>
      </c>
      <c r="DJ26">
        <v>24.7919</v>
      </c>
      <c r="DK26">
        <v>500.019333333333</v>
      </c>
      <c r="DL26">
        <v>90.3148333333333</v>
      </c>
      <c r="DM26">
        <v>0.0291734333333333</v>
      </c>
      <c r="DN26">
        <v>31.1611</v>
      </c>
      <c r="DO26">
        <v>30.0048</v>
      </c>
      <c r="DP26">
        <v>999.9</v>
      </c>
      <c r="DQ26">
        <v>0</v>
      </c>
      <c r="DR26">
        <v>0</v>
      </c>
      <c r="DS26">
        <v>10021.9</v>
      </c>
      <c r="DT26">
        <v>0</v>
      </c>
      <c r="DU26">
        <v>0.723344</v>
      </c>
      <c r="DV26">
        <v>0.346507</v>
      </c>
      <c r="DW26">
        <v>431.218</v>
      </c>
      <c r="DX26">
        <v>430.402333333333</v>
      </c>
      <c r="DY26">
        <v>1.04367666666667</v>
      </c>
      <c r="DZ26">
        <v>419.989</v>
      </c>
      <c r="EA26">
        <v>24.1937666666667</v>
      </c>
      <c r="EB26">
        <v>2.27931666666667</v>
      </c>
      <c r="EC26">
        <v>2.18505666666667</v>
      </c>
      <c r="ED26">
        <v>19.531</v>
      </c>
      <c r="EE26">
        <v>18.8531666666667</v>
      </c>
      <c r="EF26">
        <v>0.00500016</v>
      </c>
      <c r="EG26">
        <v>0</v>
      </c>
      <c r="EH26">
        <v>0</v>
      </c>
      <c r="EI26">
        <v>0</v>
      </c>
      <c r="EJ26">
        <v>896.033333333333</v>
      </c>
      <c r="EK26">
        <v>0.00500016</v>
      </c>
      <c r="EL26">
        <v>-35.1</v>
      </c>
      <c r="EM26">
        <v>-2.83333333333333</v>
      </c>
      <c r="EN26">
        <v>36.583</v>
      </c>
      <c r="EO26">
        <v>40.6663333333333</v>
      </c>
      <c r="EP26">
        <v>38.625</v>
      </c>
      <c r="EQ26">
        <v>40.979</v>
      </c>
      <c r="ER26">
        <v>40</v>
      </c>
      <c r="ES26">
        <v>0</v>
      </c>
      <c r="ET26">
        <v>0</v>
      </c>
      <c r="EU26">
        <v>0</v>
      </c>
      <c r="EV26">
        <v>1759361412.1</v>
      </c>
      <c r="EW26">
        <v>0</v>
      </c>
      <c r="EX26">
        <v>892.092307692308</v>
      </c>
      <c r="EY26">
        <v>1.83247885953733</v>
      </c>
      <c r="EZ26">
        <v>22.0410255728494</v>
      </c>
      <c r="FA26">
        <v>-31.1730769230769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0.333439476190476</v>
      </c>
      <c r="FQ26">
        <v>0.0314182597402595</v>
      </c>
      <c r="FR26">
        <v>0.0289832845366971</v>
      </c>
      <c r="FS26">
        <v>1</v>
      </c>
      <c r="FT26">
        <v>891.311764705882</v>
      </c>
      <c r="FU26">
        <v>4.30557694742943</v>
      </c>
      <c r="FV26">
        <v>5.43002354592892</v>
      </c>
      <c r="FW26">
        <v>-1</v>
      </c>
      <c r="FX26">
        <v>1.02846619047619</v>
      </c>
      <c r="FY26">
        <v>0.113134285714286</v>
      </c>
      <c r="FZ26">
        <v>0.0116970934428745</v>
      </c>
      <c r="GA26">
        <v>0</v>
      </c>
      <c r="GB26">
        <v>1</v>
      </c>
      <c r="GC26">
        <v>2</v>
      </c>
      <c r="GD26" t="s">
        <v>443</v>
      </c>
      <c r="GE26">
        <v>3.12602</v>
      </c>
      <c r="GF26">
        <v>2.65488</v>
      </c>
      <c r="GG26">
        <v>0.0886624</v>
      </c>
      <c r="GH26">
        <v>0.0894488</v>
      </c>
      <c r="GI26">
        <v>0.104658</v>
      </c>
      <c r="GJ26">
        <v>0.102284</v>
      </c>
      <c r="GK26">
        <v>23311.9</v>
      </c>
      <c r="GL26">
        <v>22156.4</v>
      </c>
      <c r="GM26">
        <v>22879.9</v>
      </c>
      <c r="GN26">
        <v>23697.6</v>
      </c>
      <c r="GO26">
        <v>34911.9</v>
      </c>
      <c r="GP26">
        <v>35209.9</v>
      </c>
      <c r="GQ26">
        <v>41249.5</v>
      </c>
      <c r="GR26">
        <v>42257.1</v>
      </c>
      <c r="GS26">
        <v>1.89165</v>
      </c>
      <c r="GT26">
        <v>1.813</v>
      </c>
      <c r="GU26">
        <v>0.0856146</v>
      </c>
      <c r="GV26">
        <v>0</v>
      </c>
      <c r="GW26">
        <v>28.622</v>
      </c>
      <c r="GX26">
        <v>999.9</v>
      </c>
      <c r="GY26">
        <v>62.007</v>
      </c>
      <c r="GZ26">
        <v>29.477</v>
      </c>
      <c r="HA26">
        <v>28.384</v>
      </c>
      <c r="HB26">
        <v>54.35</v>
      </c>
      <c r="HC26">
        <v>40.3886</v>
      </c>
      <c r="HD26">
        <v>1</v>
      </c>
      <c r="HE26">
        <v>0.122137</v>
      </c>
      <c r="HF26">
        <v>-1.68067</v>
      </c>
      <c r="HG26">
        <v>20.2276</v>
      </c>
      <c r="HH26">
        <v>5.23107</v>
      </c>
      <c r="HI26">
        <v>11.992</v>
      </c>
      <c r="HJ26">
        <v>4.9558</v>
      </c>
      <c r="HK26">
        <v>3.304</v>
      </c>
      <c r="HL26">
        <v>9999</v>
      </c>
      <c r="HM26">
        <v>9999</v>
      </c>
      <c r="HN26">
        <v>9999</v>
      </c>
      <c r="HO26">
        <v>999.9</v>
      </c>
      <c r="HP26">
        <v>1.86849</v>
      </c>
      <c r="HQ26">
        <v>1.86418</v>
      </c>
      <c r="HR26">
        <v>1.8718</v>
      </c>
      <c r="HS26">
        <v>1.86264</v>
      </c>
      <c r="HT26">
        <v>1.86204</v>
      </c>
      <c r="HU26">
        <v>1.86857</v>
      </c>
      <c r="HV26">
        <v>1.85867</v>
      </c>
      <c r="HW26">
        <v>1.86508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5.578</v>
      </c>
      <c r="IL26">
        <v>0.4455</v>
      </c>
      <c r="IM26">
        <v>4.20357787778522</v>
      </c>
      <c r="IN26">
        <v>0.00374144017280572</v>
      </c>
      <c r="IO26">
        <v>-1.07998895285064e-06</v>
      </c>
      <c r="IP26">
        <v>1.2122296874913e-10</v>
      </c>
      <c r="IQ26">
        <v>0.0711788513172057</v>
      </c>
      <c r="IR26">
        <v>0.00727018690124689</v>
      </c>
      <c r="IS26">
        <v>0.000171571339495546</v>
      </c>
      <c r="IT26">
        <v>5.81901312968366e-06</v>
      </c>
      <c r="IU26">
        <v>0</v>
      </c>
      <c r="IV26">
        <v>2039</v>
      </c>
      <c r="IW26">
        <v>1</v>
      </c>
      <c r="IX26">
        <v>29</v>
      </c>
      <c r="IY26">
        <v>29322690.2</v>
      </c>
      <c r="IZ26">
        <v>29322690.2</v>
      </c>
      <c r="JA26">
        <v>1.03394</v>
      </c>
      <c r="JB26">
        <v>2.36816</v>
      </c>
      <c r="JC26">
        <v>1.49902</v>
      </c>
      <c r="JD26">
        <v>2.33154</v>
      </c>
      <c r="JE26">
        <v>1.54419</v>
      </c>
      <c r="JF26">
        <v>2.29492</v>
      </c>
      <c r="JG26">
        <v>34.6692</v>
      </c>
      <c r="JH26">
        <v>24.2364</v>
      </c>
      <c r="JI26">
        <v>18</v>
      </c>
      <c r="JJ26">
        <v>546.964</v>
      </c>
      <c r="JK26">
        <v>438.702</v>
      </c>
      <c r="JL26">
        <v>32.3926</v>
      </c>
      <c r="JM26">
        <v>29.2289</v>
      </c>
      <c r="JN26">
        <v>29.9995</v>
      </c>
      <c r="JO26">
        <v>29.0667</v>
      </c>
      <c r="JP26">
        <v>29.0935</v>
      </c>
      <c r="JQ26">
        <v>20.7299</v>
      </c>
      <c r="JR26">
        <v>30.3783</v>
      </c>
      <c r="JS26">
        <v>90.3878</v>
      </c>
      <c r="JT26">
        <v>32.335</v>
      </c>
      <c r="JU26">
        <v>420</v>
      </c>
      <c r="JV26">
        <v>24.2695</v>
      </c>
      <c r="JW26">
        <v>92.4502</v>
      </c>
      <c r="JX26">
        <v>98.485</v>
      </c>
    </row>
    <row r="27" spans="1:284">
      <c r="A27">
        <v>11</v>
      </c>
      <c r="B27">
        <v>1759361413.1</v>
      </c>
      <c r="C27">
        <v>22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1759361410.1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5.79</v>
      </c>
      <c r="DA27">
        <v>0.5</v>
      </c>
      <c r="DB27" t="s">
        <v>421</v>
      </c>
      <c r="DC27">
        <v>2</v>
      </c>
      <c r="DD27">
        <v>1759361410.1</v>
      </c>
      <c r="DE27">
        <v>420.326333333333</v>
      </c>
      <c r="DF27">
        <v>419.965666666667</v>
      </c>
      <c r="DG27">
        <v>25.2356666666667</v>
      </c>
      <c r="DH27">
        <v>24.2018333333333</v>
      </c>
      <c r="DI27">
        <v>414.748333333333</v>
      </c>
      <c r="DJ27">
        <v>24.7901333333333</v>
      </c>
      <c r="DK27">
        <v>500.029666666667</v>
      </c>
      <c r="DL27">
        <v>90.3140666666666</v>
      </c>
      <c r="DM27">
        <v>0.0291748333333333</v>
      </c>
      <c r="DN27">
        <v>31.1655666666667</v>
      </c>
      <c r="DO27">
        <v>30.0139</v>
      </c>
      <c r="DP27">
        <v>999.9</v>
      </c>
      <c r="DQ27">
        <v>0</v>
      </c>
      <c r="DR27">
        <v>0</v>
      </c>
      <c r="DS27">
        <v>10013.7733333333</v>
      </c>
      <c r="DT27">
        <v>0</v>
      </c>
      <c r="DU27">
        <v>0.723344</v>
      </c>
      <c r="DV27">
        <v>0.360890666666667</v>
      </c>
      <c r="DW27">
        <v>431.208</v>
      </c>
      <c r="DX27">
        <v>430.382</v>
      </c>
      <c r="DY27">
        <v>1.03383</v>
      </c>
      <c r="DZ27">
        <v>419.965666666667</v>
      </c>
      <c r="EA27">
        <v>24.2018333333333</v>
      </c>
      <c r="EB27">
        <v>2.27913333333333</v>
      </c>
      <c r="EC27">
        <v>2.18576666666667</v>
      </c>
      <c r="ED27">
        <v>19.5297</v>
      </c>
      <c r="EE27">
        <v>18.8583666666667</v>
      </c>
      <c r="EF27">
        <v>0.00500016</v>
      </c>
      <c r="EG27">
        <v>0</v>
      </c>
      <c r="EH27">
        <v>0</v>
      </c>
      <c r="EI27">
        <v>0</v>
      </c>
      <c r="EJ27">
        <v>894.766666666667</v>
      </c>
      <c r="EK27">
        <v>0.00500016</v>
      </c>
      <c r="EL27">
        <v>-32.7333333333333</v>
      </c>
      <c r="EM27">
        <v>-2.6</v>
      </c>
      <c r="EN27">
        <v>36.583</v>
      </c>
      <c r="EO27">
        <v>40.6663333333333</v>
      </c>
      <c r="EP27">
        <v>38.625</v>
      </c>
      <c r="EQ27">
        <v>40.979</v>
      </c>
      <c r="ER27">
        <v>40</v>
      </c>
      <c r="ES27">
        <v>0</v>
      </c>
      <c r="ET27">
        <v>0</v>
      </c>
      <c r="EU27">
        <v>0</v>
      </c>
      <c r="EV27">
        <v>1759361413.9</v>
      </c>
      <c r="EW27">
        <v>0</v>
      </c>
      <c r="EX27">
        <v>892.836</v>
      </c>
      <c r="EY27">
        <v>5.1076923752232</v>
      </c>
      <c r="EZ27">
        <v>28.1846151658063</v>
      </c>
      <c r="FA27">
        <v>-30.736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0.342825761904762</v>
      </c>
      <c r="FQ27">
        <v>0.0661725194805202</v>
      </c>
      <c r="FR27">
        <v>0.0309675509877905</v>
      </c>
      <c r="FS27">
        <v>1</v>
      </c>
      <c r="FT27">
        <v>891.870588235294</v>
      </c>
      <c r="FU27">
        <v>3.63025224810615</v>
      </c>
      <c r="FV27">
        <v>5.48546364664694</v>
      </c>
      <c r="FW27">
        <v>-1</v>
      </c>
      <c r="FX27">
        <v>1.03052571428571</v>
      </c>
      <c r="FY27">
        <v>0.0954335064935064</v>
      </c>
      <c r="FZ27">
        <v>0.0109041353323837</v>
      </c>
      <c r="GA27">
        <v>1</v>
      </c>
      <c r="GB27">
        <v>2</v>
      </c>
      <c r="GC27">
        <v>2</v>
      </c>
      <c r="GD27" t="s">
        <v>423</v>
      </c>
      <c r="GE27">
        <v>3.12598</v>
      </c>
      <c r="GF27">
        <v>2.65486</v>
      </c>
      <c r="GG27">
        <v>0.0886515</v>
      </c>
      <c r="GH27">
        <v>0.0894501</v>
      </c>
      <c r="GI27">
        <v>0.104658</v>
      </c>
      <c r="GJ27">
        <v>0.102374</v>
      </c>
      <c r="GK27">
        <v>23312</v>
      </c>
      <c r="GL27">
        <v>22156.6</v>
      </c>
      <c r="GM27">
        <v>22879.7</v>
      </c>
      <c r="GN27">
        <v>23697.8</v>
      </c>
      <c r="GO27">
        <v>34912</v>
      </c>
      <c r="GP27">
        <v>35206.6</v>
      </c>
      <c r="GQ27">
        <v>41249.6</v>
      </c>
      <c r="GR27">
        <v>42257.4</v>
      </c>
      <c r="GS27">
        <v>1.89145</v>
      </c>
      <c r="GT27">
        <v>1.81305</v>
      </c>
      <c r="GU27">
        <v>0.0858977</v>
      </c>
      <c r="GV27">
        <v>0</v>
      </c>
      <c r="GW27">
        <v>28.6232</v>
      </c>
      <c r="GX27">
        <v>999.9</v>
      </c>
      <c r="GY27">
        <v>62.007</v>
      </c>
      <c r="GZ27">
        <v>29.477</v>
      </c>
      <c r="HA27">
        <v>28.383</v>
      </c>
      <c r="HB27">
        <v>54.18</v>
      </c>
      <c r="HC27">
        <v>40.3606</v>
      </c>
      <c r="HD27">
        <v>1</v>
      </c>
      <c r="HE27">
        <v>0.121954</v>
      </c>
      <c r="HF27">
        <v>-1.63093</v>
      </c>
      <c r="HG27">
        <v>20.2282</v>
      </c>
      <c r="HH27">
        <v>5.23182</v>
      </c>
      <c r="HI27">
        <v>11.992</v>
      </c>
      <c r="HJ27">
        <v>4.95575</v>
      </c>
      <c r="HK27">
        <v>3.304</v>
      </c>
      <c r="HL27">
        <v>9999</v>
      </c>
      <c r="HM27">
        <v>9999</v>
      </c>
      <c r="HN27">
        <v>9999</v>
      </c>
      <c r="HO27">
        <v>999.9</v>
      </c>
      <c r="HP27">
        <v>1.8685</v>
      </c>
      <c r="HQ27">
        <v>1.86417</v>
      </c>
      <c r="HR27">
        <v>1.8718</v>
      </c>
      <c r="HS27">
        <v>1.86264</v>
      </c>
      <c r="HT27">
        <v>1.86205</v>
      </c>
      <c r="HU27">
        <v>1.86858</v>
      </c>
      <c r="HV27">
        <v>1.85867</v>
      </c>
      <c r="HW27">
        <v>1.86509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5.578</v>
      </c>
      <c r="IL27">
        <v>0.4455</v>
      </c>
      <c r="IM27">
        <v>4.20357787778522</v>
      </c>
      <c r="IN27">
        <v>0.00374144017280572</v>
      </c>
      <c r="IO27">
        <v>-1.07998895285064e-06</v>
      </c>
      <c r="IP27">
        <v>1.2122296874913e-10</v>
      </c>
      <c r="IQ27">
        <v>0.0711788513172057</v>
      </c>
      <c r="IR27">
        <v>0.00727018690124689</v>
      </c>
      <c r="IS27">
        <v>0.000171571339495546</v>
      </c>
      <c r="IT27">
        <v>5.81901312968366e-06</v>
      </c>
      <c r="IU27">
        <v>0</v>
      </c>
      <c r="IV27">
        <v>2039</v>
      </c>
      <c r="IW27">
        <v>1</v>
      </c>
      <c r="IX27">
        <v>29</v>
      </c>
      <c r="IY27">
        <v>29322690.2</v>
      </c>
      <c r="IZ27">
        <v>29322690.2</v>
      </c>
      <c r="JA27">
        <v>1.03394</v>
      </c>
      <c r="JB27">
        <v>2.36206</v>
      </c>
      <c r="JC27">
        <v>1.4978</v>
      </c>
      <c r="JD27">
        <v>2.33154</v>
      </c>
      <c r="JE27">
        <v>1.54419</v>
      </c>
      <c r="JF27">
        <v>2.29614</v>
      </c>
      <c r="JG27">
        <v>34.6692</v>
      </c>
      <c r="JH27">
        <v>24.2451</v>
      </c>
      <c r="JI27">
        <v>18</v>
      </c>
      <c r="JJ27">
        <v>546.834</v>
      </c>
      <c r="JK27">
        <v>438.723</v>
      </c>
      <c r="JL27">
        <v>32.3834</v>
      </c>
      <c r="JM27">
        <v>29.2287</v>
      </c>
      <c r="JN27">
        <v>29.9996</v>
      </c>
      <c r="JO27">
        <v>29.0667</v>
      </c>
      <c r="JP27">
        <v>29.0923</v>
      </c>
      <c r="JQ27">
        <v>20.7306</v>
      </c>
      <c r="JR27">
        <v>30.3783</v>
      </c>
      <c r="JS27">
        <v>90.3878</v>
      </c>
      <c r="JT27">
        <v>32.3508</v>
      </c>
      <c r="JU27">
        <v>420</v>
      </c>
      <c r="JV27">
        <v>24.2695</v>
      </c>
      <c r="JW27">
        <v>92.4501</v>
      </c>
      <c r="JX27">
        <v>98.4858</v>
      </c>
    </row>
    <row r="28" spans="1:284">
      <c r="A28">
        <v>12</v>
      </c>
      <c r="B28">
        <v>1759361415.1</v>
      </c>
      <c r="C28">
        <v>24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1759361412.1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5.79</v>
      </c>
      <c r="DA28">
        <v>0.5</v>
      </c>
      <c r="DB28" t="s">
        <v>421</v>
      </c>
      <c r="DC28">
        <v>2</v>
      </c>
      <c r="DD28">
        <v>1759361412.1</v>
      </c>
      <c r="DE28">
        <v>420.308666666667</v>
      </c>
      <c r="DF28">
        <v>419.956666666667</v>
      </c>
      <c r="DG28">
        <v>25.2356666666667</v>
      </c>
      <c r="DH28">
        <v>24.2204</v>
      </c>
      <c r="DI28">
        <v>414.730666666667</v>
      </c>
      <c r="DJ28">
        <v>24.7901333333333</v>
      </c>
      <c r="DK28">
        <v>500.025666666667</v>
      </c>
      <c r="DL28">
        <v>90.3134666666667</v>
      </c>
      <c r="DM28">
        <v>0.0293075</v>
      </c>
      <c r="DN28">
        <v>31.1688666666667</v>
      </c>
      <c r="DO28">
        <v>30.0181666666667</v>
      </c>
      <c r="DP28">
        <v>999.9</v>
      </c>
      <c r="DQ28">
        <v>0</v>
      </c>
      <c r="DR28">
        <v>0</v>
      </c>
      <c r="DS28">
        <v>9991.89</v>
      </c>
      <c r="DT28">
        <v>0</v>
      </c>
      <c r="DU28">
        <v>0.723344</v>
      </c>
      <c r="DV28">
        <v>0.352244</v>
      </c>
      <c r="DW28">
        <v>431.19</v>
      </c>
      <c r="DX28">
        <v>430.380666666667</v>
      </c>
      <c r="DY28">
        <v>1.01528633333333</v>
      </c>
      <c r="DZ28">
        <v>419.956666666667</v>
      </c>
      <c r="EA28">
        <v>24.2204</v>
      </c>
      <c r="EB28">
        <v>2.27912</v>
      </c>
      <c r="EC28">
        <v>2.18742666666667</v>
      </c>
      <c r="ED28">
        <v>19.5296</v>
      </c>
      <c r="EE28">
        <v>18.8705333333333</v>
      </c>
      <c r="EF28">
        <v>0.00500016</v>
      </c>
      <c r="EG28">
        <v>0</v>
      </c>
      <c r="EH28">
        <v>0</v>
      </c>
      <c r="EI28">
        <v>0</v>
      </c>
      <c r="EJ28">
        <v>898.8</v>
      </c>
      <c r="EK28">
        <v>0.00500016</v>
      </c>
      <c r="EL28">
        <v>-32.4333333333333</v>
      </c>
      <c r="EM28">
        <v>-1.93333333333333</v>
      </c>
      <c r="EN28">
        <v>36.583</v>
      </c>
      <c r="EO28">
        <v>40.6663333333333</v>
      </c>
      <c r="EP28">
        <v>38.625</v>
      </c>
      <c r="EQ28">
        <v>41</v>
      </c>
      <c r="ER28">
        <v>40.0206666666667</v>
      </c>
      <c r="ES28">
        <v>0</v>
      </c>
      <c r="ET28">
        <v>0</v>
      </c>
      <c r="EU28">
        <v>0</v>
      </c>
      <c r="EV28">
        <v>1759361416.3</v>
      </c>
      <c r="EW28">
        <v>0</v>
      </c>
      <c r="EX28">
        <v>893.412</v>
      </c>
      <c r="EY28">
        <v>5.55384612497304</v>
      </c>
      <c r="EZ28">
        <v>20.1384614062261</v>
      </c>
      <c r="FA28">
        <v>-31.028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0.344994</v>
      </c>
      <c r="FQ28">
        <v>0.0768204935064941</v>
      </c>
      <c r="FR28">
        <v>0.0315618868785333</v>
      </c>
      <c r="FS28">
        <v>1</v>
      </c>
      <c r="FT28">
        <v>892.441176470588</v>
      </c>
      <c r="FU28">
        <v>6.58517967423142</v>
      </c>
      <c r="FV28">
        <v>5.53773778653229</v>
      </c>
      <c r="FW28">
        <v>-1</v>
      </c>
      <c r="FX28">
        <v>1.0295919047619</v>
      </c>
      <c r="FY28">
        <v>0.0333997402597413</v>
      </c>
      <c r="FZ28">
        <v>0.0126406779576503</v>
      </c>
      <c r="GA28">
        <v>1</v>
      </c>
      <c r="GB28">
        <v>2</v>
      </c>
      <c r="GC28">
        <v>2</v>
      </c>
      <c r="GD28" t="s">
        <v>423</v>
      </c>
      <c r="GE28">
        <v>3.12598</v>
      </c>
      <c r="GF28">
        <v>2.65492</v>
      </c>
      <c r="GG28">
        <v>0.0886421</v>
      </c>
      <c r="GH28">
        <v>0.0894516</v>
      </c>
      <c r="GI28">
        <v>0.104683</v>
      </c>
      <c r="GJ28">
        <v>0.102427</v>
      </c>
      <c r="GK28">
        <v>23312.1</v>
      </c>
      <c r="GL28">
        <v>22156.8</v>
      </c>
      <c r="GM28">
        <v>22879.6</v>
      </c>
      <c r="GN28">
        <v>23698</v>
      </c>
      <c r="GO28">
        <v>34911.1</v>
      </c>
      <c r="GP28">
        <v>35204.9</v>
      </c>
      <c r="GQ28">
        <v>41249.7</v>
      </c>
      <c r="GR28">
        <v>42257.9</v>
      </c>
      <c r="GS28">
        <v>1.89147</v>
      </c>
      <c r="GT28">
        <v>1.81305</v>
      </c>
      <c r="GU28">
        <v>0.0855923</v>
      </c>
      <c r="GV28">
        <v>0</v>
      </c>
      <c r="GW28">
        <v>28.6241</v>
      </c>
      <c r="GX28">
        <v>999.9</v>
      </c>
      <c r="GY28">
        <v>62.007</v>
      </c>
      <c r="GZ28">
        <v>29.477</v>
      </c>
      <c r="HA28">
        <v>28.3829</v>
      </c>
      <c r="HB28">
        <v>53.92</v>
      </c>
      <c r="HC28">
        <v>40.3405</v>
      </c>
      <c r="HD28">
        <v>1</v>
      </c>
      <c r="HE28">
        <v>0.121717</v>
      </c>
      <c r="HF28">
        <v>-1.63307</v>
      </c>
      <c r="HG28">
        <v>20.2283</v>
      </c>
      <c r="HH28">
        <v>5.23316</v>
      </c>
      <c r="HI28">
        <v>11.992</v>
      </c>
      <c r="HJ28">
        <v>4.95575</v>
      </c>
      <c r="HK28">
        <v>3.304</v>
      </c>
      <c r="HL28">
        <v>9999</v>
      </c>
      <c r="HM28">
        <v>9999</v>
      </c>
      <c r="HN28">
        <v>9999</v>
      </c>
      <c r="HO28">
        <v>999.9</v>
      </c>
      <c r="HP28">
        <v>1.86853</v>
      </c>
      <c r="HQ28">
        <v>1.86417</v>
      </c>
      <c r="HR28">
        <v>1.8718</v>
      </c>
      <c r="HS28">
        <v>1.86264</v>
      </c>
      <c r="HT28">
        <v>1.86205</v>
      </c>
      <c r="HU28">
        <v>1.86859</v>
      </c>
      <c r="HV28">
        <v>1.85867</v>
      </c>
      <c r="HW28">
        <v>1.86509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5.578</v>
      </c>
      <c r="IL28">
        <v>0.4456</v>
      </c>
      <c r="IM28">
        <v>4.20357787778522</v>
      </c>
      <c r="IN28">
        <v>0.00374144017280572</v>
      </c>
      <c r="IO28">
        <v>-1.07998895285064e-06</v>
      </c>
      <c r="IP28">
        <v>1.2122296874913e-10</v>
      </c>
      <c r="IQ28">
        <v>0.0711788513172057</v>
      </c>
      <c r="IR28">
        <v>0.00727018690124689</v>
      </c>
      <c r="IS28">
        <v>0.000171571339495546</v>
      </c>
      <c r="IT28">
        <v>5.81901312968366e-06</v>
      </c>
      <c r="IU28">
        <v>0</v>
      </c>
      <c r="IV28">
        <v>2039</v>
      </c>
      <c r="IW28">
        <v>1</v>
      </c>
      <c r="IX28">
        <v>29</v>
      </c>
      <c r="IY28">
        <v>29322690.3</v>
      </c>
      <c r="IZ28">
        <v>29322690.3</v>
      </c>
      <c r="JA28">
        <v>1.03394</v>
      </c>
      <c r="JB28">
        <v>2.35962</v>
      </c>
      <c r="JC28">
        <v>1.49902</v>
      </c>
      <c r="JD28">
        <v>2.33154</v>
      </c>
      <c r="JE28">
        <v>1.54419</v>
      </c>
      <c r="JF28">
        <v>2.3291</v>
      </c>
      <c r="JG28">
        <v>34.6692</v>
      </c>
      <c r="JH28">
        <v>24.2451</v>
      </c>
      <c r="JI28">
        <v>18</v>
      </c>
      <c r="JJ28">
        <v>546.841</v>
      </c>
      <c r="JK28">
        <v>438.721</v>
      </c>
      <c r="JL28">
        <v>32.3748</v>
      </c>
      <c r="JM28">
        <v>29.2282</v>
      </c>
      <c r="JN28">
        <v>29.9996</v>
      </c>
      <c r="JO28">
        <v>29.0656</v>
      </c>
      <c r="JP28">
        <v>29.092</v>
      </c>
      <c r="JQ28">
        <v>20.7307</v>
      </c>
      <c r="JR28">
        <v>30.3783</v>
      </c>
      <c r="JS28">
        <v>90.3878</v>
      </c>
      <c r="JT28">
        <v>32.3508</v>
      </c>
      <c r="JU28">
        <v>420</v>
      </c>
      <c r="JV28">
        <v>24.2695</v>
      </c>
      <c r="JW28">
        <v>92.4501</v>
      </c>
      <c r="JX28">
        <v>98.4869</v>
      </c>
    </row>
    <row r="29" spans="1:284">
      <c r="A29">
        <v>13</v>
      </c>
      <c r="B29">
        <v>1759361417.1</v>
      </c>
      <c r="C29">
        <v>26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1759361414.1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5.79</v>
      </c>
      <c r="DA29">
        <v>0.5</v>
      </c>
      <c r="DB29" t="s">
        <v>421</v>
      </c>
      <c r="DC29">
        <v>2</v>
      </c>
      <c r="DD29">
        <v>1759361414.1</v>
      </c>
      <c r="DE29">
        <v>420.284666666667</v>
      </c>
      <c r="DF29">
        <v>419.959</v>
      </c>
      <c r="DG29">
        <v>25.2396333333333</v>
      </c>
      <c r="DH29">
        <v>24.2415</v>
      </c>
      <c r="DI29">
        <v>414.706666666667</v>
      </c>
      <c r="DJ29">
        <v>24.794</v>
      </c>
      <c r="DK29">
        <v>500</v>
      </c>
      <c r="DL29">
        <v>90.3133333333333</v>
      </c>
      <c r="DM29">
        <v>0.0294198666666667</v>
      </c>
      <c r="DN29">
        <v>31.1718333333333</v>
      </c>
      <c r="DO29">
        <v>30.0215666666667</v>
      </c>
      <c r="DP29">
        <v>999.9</v>
      </c>
      <c r="DQ29">
        <v>0</v>
      </c>
      <c r="DR29">
        <v>0</v>
      </c>
      <c r="DS29">
        <v>9980.20666666667</v>
      </c>
      <c r="DT29">
        <v>0</v>
      </c>
      <c r="DU29">
        <v>0.723344</v>
      </c>
      <c r="DV29">
        <v>0.325866666666667</v>
      </c>
      <c r="DW29">
        <v>431.167333333333</v>
      </c>
      <c r="DX29">
        <v>430.392333333333</v>
      </c>
      <c r="DY29">
        <v>0.998136333333333</v>
      </c>
      <c r="DZ29">
        <v>419.959</v>
      </c>
      <c r="EA29">
        <v>24.2415</v>
      </c>
      <c r="EB29">
        <v>2.27947666666667</v>
      </c>
      <c r="EC29">
        <v>2.18933333333333</v>
      </c>
      <c r="ED29">
        <v>19.5321</v>
      </c>
      <c r="EE29">
        <v>18.8844666666667</v>
      </c>
      <c r="EF29">
        <v>0.00500016</v>
      </c>
      <c r="EG29">
        <v>0</v>
      </c>
      <c r="EH29">
        <v>0</v>
      </c>
      <c r="EI29">
        <v>0</v>
      </c>
      <c r="EJ29">
        <v>894.766666666667</v>
      </c>
      <c r="EK29">
        <v>0.00500016</v>
      </c>
      <c r="EL29">
        <v>-28.7333333333333</v>
      </c>
      <c r="EM29">
        <v>-1.43333333333333</v>
      </c>
      <c r="EN29">
        <v>36.583</v>
      </c>
      <c r="EO29">
        <v>40.687</v>
      </c>
      <c r="EP29">
        <v>38.625</v>
      </c>
      <c r="EQ29">
        <v>41</v>
      </c>
      <c r="ER29">
        <v>40.0206666666667</v>
      </c>
      <c r="ES29">
        <v>0</v>
      </c>
      <c r="ET29">
        <v>0</v>
      </c>
      <c r="EU29">
        <v>0</v>
      </c>
      <c r="EV29">
        <v>1759361418.1</v>
      </c>
      <c r="EW29">
        <v>0</v>
      </c>
      <c r="EX29">
        <v>892.980769230769</v>
      </c>
      <c r="EY29">
        <v>15.9350425767014</v>
      </c>
      <c r="EZ29">
        <v>-9.31965816634906</v>
      </c>
      <c r="FA29">
        <v>-30.5461538461538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0.338730619047619</v>
      </c>
      <c r="FQ29">
        <v>0.0114517402597405</v>
      </c>
      <c r="FR29">
        <v>0.0354158634801603</v>
      </c>
      <c r="FS29">
        <v>1</v>
      </c>
      <c r="FT29">
        <v>892.676470588235</v>
      </c>
      <c r="FU29">
        <v>12.5836517353706</v>
      </c>
      <c r="FV29">
        <v>5.8477275034852</v>
      </c>
      <c r="FW29">
        <v>-1</v>
      </c>
      <c r="FX29">
        <v>1.02687233333333</v>
      </c>
      <c r="FY29">
        <v>-0.045670831168832</v>
      </c>
      <c r="FZ29">
        <v>0.0170641742599694</v>
      </c>
      <c r="GA29">
        <v>1</v>
      </c>
      <c r="GB29">
        <v>2</v>
      </c>
      <c r="GC29">
        <v>2</v>
      </c>
      <c r="GD29" t="s">
        <v>423</v>
      </c>
      <c r="GE29">
        <v>3.12604</v>
      </c>
      <c r="GF29">
        <v>2.65497</v>
      </c>
      <c r="GG29">
        <v>0.0886502</v>
      </c>
      <c r="GH29">
        <v>0.0894507</v>
      </c>
      <c r="GI29">
        <v>0.104713</v>
      </c>
      <c r="GJ29">
        <v>0.102441</v>
      </c>
      <c r="GK29">
        <v>23312.2</v>
      </c>
      <c r="GL29">
        <v>22156.8</v>
      </c>
      <c r="GM29">
        <v>22879.8</v>
      </c>
      <c r="GN29">
        <v>23698</v>
      </c>
      <c r="GO29">
        <v>34909.8</v>
      </c>
      <c r="GP29">
        <v>35204.6</v>
      </c>
      <c r="GQ29">
        <v>41249.6</v>
      </c>
      <c r="GR29">
        <v>42258.1</v>
      </c>
      <c r="GS29">
        <v>1.89175</v>
      </c>
      <c r="GT29">
        <v>1.81282</v>
      </c>
      <c r="GU29">
        <v>0.0863075</v>
      </c>
      <c r="GV29">
        <v>0</v>
      </c>
      <c r="GW29">
        <v>28.6244</v>
      </c>
      <c r="GX29">
        <v>999.9</v>
      </c>
      <c r="GY29">
        <v>62.007</v>
      </c>
      <c r="GZ29">
        <v>29.477</v>
      </c>
      <c r="HA29">
        <v>28.3844</v>
      </c>
      <c r="HB29">
        <v>53.93</v>
      </c>
      <c r="HC29">
        <v>40.2404</v>
      </c>
      <c r="HD29">
        <v>1</v>
      </c>
      <c r="HE29">
        <v>0.121791</v>
      </c>
      <c r="HF29">
        <v>-1.6444</v>
      </c>
      <c r="HG29">
        <v>20.2282</v>
      </c>
      <c r="HH29">
        <v>5.23361</v>
      </c>
      <c r="HI29">
        <v>11.992</v>
      </c>
      <c r="HJ29">
        <v>4.95585</v>
      </c>
      <c r="HK29">
        <v>3.304</v>
      </c>
      <c r="HL29">
        <v>9999</v>
      </c>
      <c r="HM29">
        <v>9999</v>
      </c>
      <c r="HN29">
        <v>9999</v>
      </c>
      <c r="HO29">
        <v>999.9</v>
      </c>
      <c r="HP29">
        <v>1.86853</v>
      </c>
      <c r="HQ29">
        <v>1.86417</v>
      </c>
      <c r="HR29">
        <v>1.8718</v>
      </c>
      <c r="HS29">
        <v>1.86264</v>
      </c>
      <c r="HT29">
        <v>1.86204</v>
      </c>
      <c r="HU29">
        <v>1.86857</v>
      </c>
      <c r="HV29">
        <v>1.85867</v>
      </c>
      <c r="HW29">
        <v>1.86509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5.578</v>
      </c>
      <c r="IL29">
        <v>0.4459</v>
      </c>
      <c r="IM29">
        <v>4.20357787778522</v>
      </c>
      <c r="IN29">
        <v>0.00374144017280572</v>
      </c>
      <c r="IO29">
        <v>-1.07998895285064e-06</v>
      </c>
      <c r="IP29">
        <v>1.2122296874913e-10</v>
      </c>
      <c r="IQ29">
        <v>0.0711788513172057</v>
      </c>
      <c r="IR29">
        <v>0.00727018690124689</v>
      </c>
      <c r="IS29">
        <v>0.000171571339495546</v>
      </c>
      <c r="IT29">
        <v>5.81901312968366e-06</v>
      </c>
      <c r="IU29">
        <v>0</v>
      </c>
      <c r="IV29">
        <v>2039</v>
      </c>
      <c r="IW29">
        <v>1</v>
      </c>
      <c r="IX29">
        <v>29</v>
      </c>
      <c r="IY29">
        <v>29322690.3</v>
      </c>
      <c r="IZ29">
        <v>29322690.3</v>
      </c>
      <c r="JA29">
        <v>1.03271</v>
      </c>
      <c r="JB29">
        <v>2.35474</v>
      </c>
      <c r="JC29">
        <v>1.4978</v>
      </c>
      <c r="JD29">
        <v>2.33154</v>
      </c>
      <c r="JE29">
        <v>1.54419</v>
      </c>
      <c r="JF29">
        <v>2.35107</v>
      </c>
      <c r="JG29">
        <v>34.6692</v>
      </c>
      <c r="JH29">
        <v>24.2451</v>
      </c>
      <c r="JI29">
        <v>18</v>
      </c>
      <c r="JJ29">
        <v>547.011</v>
      </c>
      <c r="JK29">
        <v>438.578</v>
      </c>
      <c r="JL29">
        <v>32.37</v>
      </c>
      <c r="JM29">
        <v>29.227</v>
      </c>
      <c r="JN29">
        <v>29.9997</v>
      </c>
      <c r="JO29">
        <v>29.0643</v>
      </c>
      <c r="JP29">
        <v>29.091</v>
      </c>
      <c r="JQ29">
        <v>20.7332</v>
      </c>
      <c r="JR29">
        <v>30.3783</v>
      </c>
      <c r="JS29">
        <v>90.3878</v>
      </c>
      <c r="JT29">
        <v>32.3508</v>
      </c>
      <c r="JU29">
        <v>420</v>
      </c>
      <c r="JV29">
        <v>24.2695</v>
      </c>
      <c r="JW29">
        <v>92.4502</v>
      </c>
      <c r="JX29">
        <v>98.4872</v>
      </c>
    </row>
    <row r="30" spans="1:284">
      <c r="A30">
        <v>14</v>
      </c>
      <c r="B30">
        <v>1759361419.1</v>
      </c>
      <c r="C30">
        <v>28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1759361416.1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5.79</v>
      </c>
      <c r="DA30">
        <v>0.5</v>
      </c>
      <c r="DB30" t="s">
        <v>421</v>
      </c>
      <c r="DC30">
        <v>2</v>
      </c>
      <c r="DD30">
        <v>1759361416.1</v>
      </c>
      <c r="DE30">
        <v>420.274333333333</v>
      </c>
      <c r="DF30">
        <v>419.953333333333</v>
      </c>
      <c r="DG30">
        <v>25.2470333333333</v>
      </c>
      <c r="DH30">
        <v>24.254</v>
      </c>
      <c r="DI30">
        <v>414.696333333333</v>
      </c>
      <c r="DJ30">
        <v>24.8012333333333</v>
      </c>
      <c r="DK30">
        <v>499.999333333333</v>
      </c>
      <c r="DL30">
        <v>90.3138666666667</v>
      </c>
      <c r="DM30">
        <v>0.0294609333333333</v>
      </c>
      <c r="DN30">
        <v>31.1745666666667</v>
      </c>
      <c r="DO30">
        <v>30.0264333333333</v>
      </c>
      <c r="DP30">
        <v>999.9</v>
      </c>
      <c r="DQ30">
        <v>0</v>
      </c>
      <c r="DR30">
        <v>0</v>
      </c>
      <c r="DS30">
        <v>9983.33333333333</v>
      </c>
      <c r="DT30">
        <v>0</v>
      </c>
      <c r="DU30">
        <v>0.723344</v>
      </c>
      <c r="DV30">
        <v>0.321197666666667</v>
      </c>
      <c r="DW30">
        <v>431.16</v>
      </c>
      <c r="DX30">
        <v>430.391666666667</v>
      </c>
      <c r="DY30">
        <v>0.993043333333333</v>
      </c>
      <c r="DZ30">
        <v>419.953333333333</v>
      </c>
      <c r="EA30">
        <v>24.254</v>
      </c>
      <c r="EB30">
        <v>2.28016</v>
      </c>
      <c r="EC30">
        <v>2.19047666666667</v>
      </c>
      <c r="ED30">
        <v>19.5369333333333</v>
      </c>
      <c r="EE30">
        <v>18.8928333333333</v>
      </c>
      <c r="EF30">
        <v>0.00500016</v>
      </c>
      <c r="EG30">
        <v>0</v>
      </c>
      <c r="EH30">
        <v>0</v>
      </c>
      <c r="EI30">
        <v>0</v>
      </c>
      <c r="EJ30">
        <v>893.2</v>
      </c>
      <c r="EK30">
        <v>0.00500016</v>
      </c>
      <c r="EL30">
        <v>-29.5333333333333</v>
      </c>
      <c r="EM30">
        <v>-1.23333333333333</v>
      </c>
      <c r="EN30">
        <v>36.604</v>
      </c>
      <c r="EO30">
        <v>40.687</v>
      </c>
      <c r="EP30">
        <v>38.625</v>
      </c>
      <c r="EQ30">
        <v>41</v>
      </c>
      <c r="ER30">
        <v>40.0413333333333</v>
      </c>
      <c r="ES30">
        <v>0</v>
      </c>
      <c r="ET30">
        <v>0</v>
      </c>
      <c r="EU30">
        <v>0</v>
      </c>
      <c r="EV30">
        <v>1759361420.5</v>
      </c>
      <c r="EW30">
        <v>0</v>
      </c>
      <c r="EX30">
        <v>892.242307692308</v>
      </c>
      <c r="EY30">
        <v>5.14529902535837</v>
      </c>
      <c r="EZ30">
        <v>-14.5880342016519</v>
      </c>
      <c r="FA30">
        <v>-29.7576923076923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0.334706666666667</v>
      </c>
      <c r="FQ30">
        <v>0.0159253246753252</v>
      </c>
      <c r="FR30">
        <v>0.0354935547272262</v>
      </c>
      <c r="FS30">
        <v>1</v>
      </c>
      <c r="FT30">
        <v>893.055882352941</v>
      </c>
      <c r="FU30">
        <v>7.42398782344728</v>
      </c>
      <c r="FV30">
        <v>5.86776794803966</v>
      </c>
      <c r="FW30">
        <v>-1</v>
      </c>
      <c r="FX30">
        <v>1.02450166666667</v>
      </c>
      <c r="FY30">
        <v>-0.113840025974025</v>
      </c>
      <c r="FZ30">
        <v>0.0197672433931765</v>
      </c>
      <c r="GA30">
        <v>0</v>
      </c>
      <c r="GB30">
        <v>1</v>
      </c>
      <c r="GC30">
        <v>2</v>
      </c>
      <c r="GD30" t="s">
        <v>443</v>
      </c>
      <c r="GE30">
        <v>3.12601</v>
      </c>
      <c r="GF30">
        <v>2.65508</v>
      </c>
      <c r="GG30">
        <v>0.0886567</v>
      </c>
      <c r="GH30">
        <v>0.089449</v>
      </c>
      <c r="GI30">
        <v>0.104738</v>
      </c>
      <c r="GJ30">
        <v>0.102441</v>
      </c>
      <c r="GK30">
        <v>23312.2</v>
      </c>
      <c r="GL30">
        <v>22156.8</v>
      </c>
      <c r="GM30">
        <v>22880</v>
      </c>
      <c r="GN30">
        <v>23697.9</v>
      </c>
      <c r="GO30">
        <v>34908.8</v>
      </c>
      <c r="GP30">
        <v>35204.6</v>
      </c>
      <c r="GQ30">
        <v>41249.5</v>
      </c>
      <c r="GR30">
        <v>42258.1</v>
      </c>
      <c r="GS30">
        <v>1.89158</v>
      </c>
      <c r="GT30">
        <v>1.81285</v>
      </c>
      <c r="GU30">
        <v>0.0863746</v>
      </c>
      <c r="GV30">
        <v>0</v>
      </c>
      <c r="GW30">
        <v>28.6256</v>
      </c>
      <c r="GX30">
        <v>999.9</v>
      </c>
      <c r="GY30">
        <v>62.007</v>
      </c>
      <c r="GZ30">
        <v>29.477</v>
      </c>
      <c r="HA30">
        <v>28.3829</v>
      </c>
      <c r="HB30">
        <v>54.39</v>
      </c>
      <c r="HC30">
        <v>40.2364</v>
      </c>
      <c r="HD30">
        <v>1</v>
      </c>
      <c r="HE30">
        <v>0.121723</v>
      </c>
      <c r="HF30">
        <v>-1.59273</v>
      </c>
      <c r="HG30">
        <v>20.2287</v>
      </c>
      <c r="HH30">
        <v>5.23346</v>
      </c>
      <c r="HI30">
        <v>11.992</v>
      </c>
      <c r="HJ30">
        <v>4.95575</v>
      </c>
      <c r="HK30">
        <v>3.304</v>
      </c>
      <c r="HL30">
        <v>9999</v>
      </c>
      <c r="HM30">
        <v>9999</v>
      </c>
      <c r="HN30">
        <v>9999</v>
      </c>
      <c r="HO30">
        <v>999.9</v>
      </c>
      <c r="HP30">
        <v>1.86851</v>
      </c>
      <c r="HQ30">
        <v>1.86417</v>
      </c>
      <c r="HR30">
        <v>1.8718</v>
      </c>
      <c r="HS30">
        <v>1.86264</v>
      </c>
      <c r="HT30">
        <v>1.86204</v>
      </c>
      <c r="HU30">
        <v>1.86856</v>
      </c>
      <c r="HV30">
        <v>1.85867</v>
      </c>
      <c r="HW30">
        <v>1.86509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5.578</v>
      </c>
      <c r="IL30">
        <v>0.4461</v>
      </c>
      <c r="IM30">
        <v>4.20357787778522</v>
      </c>
      <c r="IN30">
        <v>0.00374144017280572</v>
      </c>
      <c r="IO30">
        <v>-1.07998895285064e-06</v>
      </c>
      <c r="IP30">
        <v>1.2122296874913e-10</v>
      </c>
      <c r="IQ30">
        <v>0.0711788513172057</v>
      </c>
      <c r="IR30">
        <v>0.00727018690124689</v>
      </c>
      <c r="IS30">
        <v>0.000171571339495546</v>
      </c>
      <c r="IT30">
        <v>5.81901312968366e-06</v>
      </c>
      <c r="IU30">
        <v>0</v>
      </c>
      <c r="IV30">
        <v>2039</v>
      </c>
      <c r="IW30">
        <v>1</v>
      </c>
      <c r="IX30">
        <v>29</v>
      </c>
      <c r="IY30">
        <v>29322690.3</v>
      </c>
      <c r="IZ30">
        <v>29322690.3</v>
      </c>
      <c r="JA30">
        <v>1.03271</v>
      </c>
      <c r="JB30">
        <v>2.34741</v>
      </c>
      <c r="JC30">
        <v>1.4978</v>
      </c>
      <c r="JD30">
        <v>2.33154</v>
      </c>
      <c r="JE30">
        <v>1.54419</v>
      </c>
      <c r="JF30">
        <v>2.36816</v>
      </c>
      <c r="JG30">
        <v>34.6692</v>
      </c>
      <c r="JH30">
        <v>24.2539</v>
      </c>
      <c r="JI30">
        <v>18</v>
      </c>
      <c r="JJ30">
        <v>546.895</v>
      </c>
      <c r="JK30">
        <v>438.584</v>
      </c>
      <c r="JL30">
        <v>32.3675</v>
      </c>
      <c r="JM30">
        <v>29.2262</v>
      </c>
      <c r="JN30">
        <v>29.9997</v>
      </c>
      <c r="JO30">
        <v>29.0642</v>
      </c>
      <c r="JP30">
        <v>29.0898</v>
      </c>
      <c r="JQ30">
        <v>20.7336</v>
      </c>
      <c r="JR30">
        <v>30.3783</v>
      </c>
      <c r="JS30">
        <v>90.3878</v>
      </c>
      <c r="JT30">
        <v>32.3251</v>
      </c>
      <c r="JU30">
        <v>420</v>
      </c>
      <c r="JV30">
        <v>24.2695</v>
      </c>
      <c r="JW30">
        <v>92.4504</v>
      </c>
      <c r="JX30">
        <v>98.4871</v>
      </c>
    </row>
    <row r="31" spans="1:284">
      <c r="A31">
        <v>15</v>
      </c>
      <c r="B31">
        <v>1759361422.1</v>
      </c>
      <c r="C31">
        <v>31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1759361418.85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5.79</v>
      </c>
      <c r="DA31">
        <v>0.5</v>
      </c>
      <c r="DB31" t="s">
        <v>421</v>
      </c>
      <c r="DC31">
        <v>2</v>
      </c>
      <c r="DD31">
        <v>1759361418.85</v>
      </c>
      <c r="DE31">
        <v>420.3035</v>
      </c>
      <c r="DF31">
        <v>419.947</v>
      </c>
      <c r="DG31">
        <v>25.2591</v>
      </c>
      <c r="DH31">
        <v>24.256375</v>
      </c>
      <c r="DI31">
        <v>414.72525</v>
      </c>
      <c r="DJ31">
        <v>24.812975</v>
      </c>
      <c r="DK31">
        <v>500.002</v>
      </c>
      <c r="DL31">
        <v>90.314625</v>
      </c>
      <c r="DM31">
        <v>0.02955155</v>
      </c>
      <c r="DN31">
        <v>31.1776</v>
      </c>
      <c r="DO31">
        <v>30.0303</v>
      </c>
      <c r="DP31">
        <v>999.9</v>
      </c>
      <c r="DQ31">
        <v>0</v>
      </c>
      <c r="DR31">
        <v>0</v>
      </c>
      <c r="DS31">
        <v>9981.25</v>
      </c>
      <c r="DT31">
        <v>0</v>
      </c>
      <c r="DU31">
        <v>0.723344</v>
      </c>
      <c r="DV31">
        <v>0.35653675</v>
      </c>
      <c r="DW31">
        <v>431.19525</v>
      </c>
      <c r="DX31">
        <v>430.3865</v>
      </c>
      <c r="DY31">
        <v>1.00270525</v>
      </c>
      <c r="DZ31">
        <v>419.947</v>
      </c>
      <c r="EA31">
        <v>24.256375</v>
      </c>
      <c r="EB31">
        <v>2.281265</v>
      </c>
      <c r="EC31">
        <v>2.19071</v>
      </c>
      <c r="ED31">
        <v>19.544725</v>
      </c>
      <c r="EE31">
        <v>18.8945</v>
      </c>
      <c r="EF31">
        <v>0.00500016</v>
      </c>
      <c r="EG31">
        <v>0</v>
      </c>
      <c r="EH31">
        <v>0</v>
      </c>
      <c r="EI31">
        <v>0</v>
      </c>
      <c r="EJ31">
        <v>893.475</v>
      </c>
      <c r="EK31">
        <v>0.00500016</v>
      </c>
      <c r="EL31">
        <v>-31.075</v>
      </c>
      <c r="EM31">
        <v>-1.725</v>
      </c>
      <c r="EN31">
        <v>36.625</v>
      </c>
      <c r="EO31">
        <v>40.687</v>
      </c>
      <c r="EP31">
        <v>38.625</v>
      </c>
      <c r="EQ31">
        <v>41</v>
      </c>
      <c r="ER31">
        <v>40.0465</v>
      </c>
      <c r="ES31">
        <v>0</v>
      </c>
      <c r="ET31">
        <v>0</v>
      </c>
      <c r="EU31">
        <v>0</v>
      </c>
      <c r="EV31">
        <v>1759361423.5</v>
      </c>
      <c r="EW31">
        <v>0</v>
      </c>
      <c r="EX31">
        <v>893.42</v>
      </c>
      <c r="EY31">
        <v>-15.0230770843997</v>
      </c>
      <c r="EZ31">
        <v>-3.246153902255</v>
      </c>
      <c r="FA31">
        <v>-30.812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0.338333904761905</v>
      </c>
      <c r="FQ31">
        <v>0.0694182857142869</v>
      </c>
      <c r="FR31">
        <v>0.0371176264749484</v>
      </c>
      <c r="FS31">
        <v>1</v>
      </c>
      <c r="FT31">
        <v>892.608823529412</v>
      </c>
      <c r="FU31">
        <v>-2.66615742210822</v>
      </c>
      <c r="FV31">
        <v>5.57517436535865</v>
      </c>
      <c r="FW31">
        <v>-1</v>
      </c>
      <c r="FX31">
        <v>1.02258266666667</v>
      </c>
      <c r="FY31">
        <v>-0.154421922077922</v>
      </c>
      <c r="FZ31">
        <v>0.020934868576551</v>
      </c>
      <c r="GA31">
        <v>0</v>
      </c>
      <c r="GB31">
        <v>1</v>
      </c>
      <c r="GC31">
        <v>2</v>
      </c>
      <c r="GD31" t="s">
        <v>443</v>
      </c>
      <c r="GE31">
        <v>3.12603</v>
      </c>
      <c r="GF31">
        <v>2.65515</v>
      </c>
      <c r="GG31">
        <v>0.0886532</v>
      </c>
      <c r="GH31">
        <v>0.0894595</v>
      </c>
      <c r="GI31">
        <v>0.104765</v>
      </c>
      <c r="GJ31">
        <v>0.102432</v>
      </c>
      <c r="GK31">
        <v>23312.3</v>
      </c>
      <c r="GL31">
        <v>22156.3</v>
      </c>
      <c r="GM31">
        <v>22880</v>
      </c>
      <c r="GN31">
        <v>23697.7</v>
      </c>
      <c r="GO31">
        <v>34907.9</v>
      </c>
      <c r="GP31">
        <v>35204.7</v>
      </c>
      <c r="GQ31">
        <v>41249.7</v>
      </c>
      <c r="GR31">
        <v>42257.8</v>
      </c>
      <c r="GS31">
        <v>1.89158</v>
      </c>
      <c r="GT31">
        <v>1.8131</v>
      </c>
      <c r="GU31">
        <v>0.0857636</v>
      </c>
      <c r="GV31">
        <v>0</v>
      </c>
      <c r="GW31">
        <v>28.6284</v>
      </c>
      <c r="GX31">
        <v>999.9</v>
      </c>
      <c r="GY31">
        <v>62.007</v>
      </c>
      <c r="GZ31">
        <v>29.477</v>
      </c>
      <c r="HA31">
        <v>28.3825</v>
      </c>
      <c r="HB31">
        <v>54.45</v>
      </c>
      <c r="HC31">
        <v>40.1282</v>
      </c>
      <c r="HD31">
        <v>1</v>
      </c>
      <c r="HE31">
        <v>0.121314</v>
      </c>
      <c r="HF31">
        <v>-1.50944</v>
      </c>
      <c r="HG31">
        <v>20.2295</v>
      </c>
      <c r="HH31">
        <v>5.23451</v>
      </c>
      <c r="HI31">
        <v>11.992</v>
      </c>
      <c r="HJ31">
        <v>4.9558</v>
      </c>
      <c r="HK31">
        <v>3.304</v>
      </c>
      <c r="HL31">
        <v>9999</v>
      </c>
      <c r="HM31">
        <v>9999</v>
      </c>
      <c r="HN31">
        <v>9999</v>
      </c>
      <c r="HO31">
        <v>999.9</v>
      </c>
      <c r="HP31">
        <v>1.8685</v>
      </c>
      <c r="HQ31">
        <v>1.86417</v>
      </c>
      <c r="HR31">
        <v>1.8718</v>
      </c>
      <c r="HS31">
        <v>1.86264</v>
      </c>
      <c r="HT31">
        <v>1.86205</v>
      </c>
      <c r="HU31">
        <v>1.86855</v>
      </c>
      <c r="HV31">
        <v>1.85867</v>
      </c>
      <c r="HW31">
        <v>1.86508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5.578</v>
      </c>
      <c r="IL31">
        <v>0.4464</v>
      </c>
      <c r="IM31">
        <v>4.20357787778522</v>
      </c>
      <c r="IN31">
        <v>0.00374144017280572</v>
      </c>
      <c r="IO31">
        <v>-1.07998895285064e-06</v>
      </c>
      <c r="IP31">
        <v>1.2122296874913e-10</v>
      </c>
      <c r="IQ31">
        <v>0.0711788513172057</v>
      </c>
      <c r="IR31">
        <v>0.00727018690124689</v>
      </c>
      <c r="IS31">
        <v>0.000171571339495546</v>
      </c>
      <c r="IT31">
        <v>5.81901312968366e-06</v>
      </c>
      <c r="IU31">
        <v>0</v>
      </c>
      <c r="IV31">
        <v>2039</v>
      </c>
      <c r="IW31">
        <v>1</v>
      </c>
      <c r="IX31">
        <v>29</v>
      </c>
      <c r="IY31">
        <v>29322690.4</v>
      </c>
      <c r="IZ31">
        <v>29322690.4</v>
      </c>
      <c r="JA31">
        <v>1.03271</v>
      </c>
      <c r="JB31">
        <v>2.34863</v>
      </c>
      <c r="JC31">
        <v>1.4978</v>
      </c>
      <c r="JD31">
        <v>2.33154</v>
      </c>
      <c r="JE31">
        <v>1.54419</v>
      </c>
      <c r="JF31">
        <v>2.39746</v>
      </c>
      <c r="JG31">
        <v>34.6692</v>
      </c>
      <c r="JH31">
        <v>24.2539</v>
      </c>
      <c r="JI31">
        <v>18</v>
      </c>
      <c r="JJ31">
        <v>546.881</v>
      </c>
      <c r="JK31">
        <v>438.733</v>
      </c>
      <c r="JL31">
        <v>32.3514</v>
      </c>
      <c r="JM31">
        <v>29.2251</v>
      </c>
      <c r="JN31">
        <v>29.9997</v>
      </c>
      <c r="JO31">
        <v>29.0625</v>
      </c>
      <c r="JP31">
        <v>29.0895</v>
      </c>
      <c r="JQ31">
        <v>20.7326</v>
      </c>
      <c r="JR31">
        <v>30.3783</v>
      </c>
      <c r="JS31">
        <v>90.3878</v>
      </c>
      <c r="JT31">
        <v>32.3251</v>
      </c>
      <c r="JU31">
        <v>420</v>
      </c>
      <c r="JV31">
        <v>24.2695</v>
      </c>
      <c r="JW31">
        <v>92.4507</v>
      </c>
      <c r="JX31">
        <v>98.4864</v>
      </c>
    </row>
    <row r="32" spans="1:284">
      <c r="A32">
        <v>16</v>
      </c>
      <c r="B32">
        <v>1759361424.1</v>
      </c>
      <c r="C32">
        <v>33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1759361421.43333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5.79</v>
      </c>
      <c r="DA32">
        <v>0.5</v>
      </c>
      <c r="DB32" t="s">
        <v>421</v>
      </c>
      <c r="DC32">
        <v>2</v>
      </c>
      <c r="DD32">
        <v>1759361421.43333</v>
      </c>
      <c r="DE32">
        <v>420.317666666667</v>
      </c>
      <c r="DF32">
        <v>419.968333333333</v>
      </c>
      <c r="DG32">
        <v>25.2682666666667</v>
      </c>
      <c r="DH32">
        <v>24.2547333333333</v>
      </c>
      <c r="DI32">
        <v>414.739333333333</v>
      </c>
      <c r="DJ32">
        <v>24.8219</v>
      </c>
      <c r="DK32">
        <v>500.023666666667</v>
      </c>
      <c r="DL32">
        <v>90.315</v>
      </c>
      <c r="DM32">
        <v>0.0295253333333333</v>
      </c>
      <c r="DN32">
        <v>31.1793333333333</v>
      </c>
      <c r="DO32">
        <v>30.0311</v>
      </c>
      <c r="DP32">
        <v>999.9</v>
      </c>
      <c r="DQ32">
        <v>0</v>
      </c>
      <c r="DR32">
        <v>0</v>
      </c>
      <c r="DS32">
        <v>9991.25</v>
      </c>
      <c r="DT32">
        <v>0</v>
      </c>
      <c r="DU32">
        <v>0.723344</v>
      </c>
      <c r="DV32">
        <v>0.349599</v>
      </c>
      <c r="DW32">
        <v>431.214</v>
      </c>
      <c r="DX32">
        <v>430.407666666667</v>
      </c>
      <c r="DY32">
        <v>1.01351666666667</v>
      </c>
      <c r="DZ32">
        <v>419.968333333333</v>
      </c>
      <c r="EA32">
        <v>24.2547333333333</v>
      </c>
      <c r="EB32">
        <v>2.2821</v>
      </c>
      <c r="EC32">
        <v>2.19056666666667</v>
      </c>
      <c r="ED32">
        <v>19.5506</v>
      </c>
      <c r="EE32">
        <v>18.8934333333333</v>
      </c>
      <c r="EF32">
        <v>0.00500016</v>
      </c>
      <c r="EG32">
        <v>0</v>
      </c>
      <c r="EH32">
        <v>0</v>
      </c>
      <c r="EI32">
        <v>0</v>
      </c>
      <c r="EJ32">
        <v>895.533333333333</v>
      </c>
      <c r="EK32">
        <v>0.00500016</v>
      </c>
      <c r="EL32">
        <v>-32.5333333333333</v>
      </c>
      <c r="EM32">
        <v>-1.86666666666667</v>
      </c>
      <c r="EN32">
        <v>36.625</v>
      </c>
      <c r="EO32">
        <v>40.687</v>
      </c>
      <c r="EP32">
        <v>38.625</v>
      </c>
      <c r="EQ32">
        <v>41</v>
      </c>
      <c r="ER32">
        <v>40.062</v>
      </c>
      <c r="ES32">
        <v>0</v>
      </c>
      <c r="ET32">
        <v>0</v>
      </c>
      <c r="EU32">
        <v>0</v>
      </c>
      <c r="EV32">
        <v>1759361425.3</v>
      </c>
      <c r="EW32">
        <v>0</v>
      </c>
      <c r="EX32">
        <v>893.611538461539</v>
      </c>
      <c r="EY32">
        <v>-11.7230771122904</v>
      </c>
      <c r="EZ32">
        <v>-7.33333341341572</v>
      </c>
      <c r="FA32">
        <v>-31.3038461538462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0.34201355</v>
      </c>
      <c r="FQ32">
        <v>0.0624568872180453</v>
      </c>
      <c r="FR32">
        <v>0.0411006666168263</v>
      </c>
      <c r="FS32">
        <v>1</v>
      </c>
      <c r="FT32">
        <v>892.55</v>
      </c>
      <c r="FU32">
        <v>3.32925882478003</v>
      </c>
      <c r="FV32">
        <v>5.64468776815866</v>
      </c>
      <c r="FW32">
        <v>-1</v>
      </c>
      <c r="FX32">
        <v>1.0192328</v>
      </c>
      <c r="FY32">
        <v>-0.162208781954886</v>
      </c>
      <c r="FZ32">
        <v>0.0211179868372911</v>
      </c>
      <c r="GA32">
        <v>0</v>
      </c>
      <c r="GB32">
        <v>1</v>
      </c>
      <c r="GC32">
        <v>2</v>
      </c>
      <c r="GD32" t="s">
        <v>443</v>
      </c>
      <c r="GE32">
        <v>3.12611</v>
      </c>
      <c r="GF32">
        <v>2.65508</v>
      </c>
      <c r="GG32">
        <v>0.0886557</v>
      </c>
      <c r="GH32">
        <v>0.0894651</v>
      </c>
      <c r="GI32">
        <v>0.104766</v>
      </c>
      <c r="GJ32">
        <v>0.102422</v>
      </c>
      <c r="GK32">
        <v>23312.3</v>
      </c>
      <c r="GL32">
        <v>22156.2</v>
      </c>
      <c r="GM32">
        <v>22880.1</v>
      </c>
      <c r="GN32">
        <v>23697.7</v>
      </c>
      <c r="GO32">
        <v>34907.9</v>
      </c>
      <c r="GP32">
        <v>35204.9</v>
      </c>
      <c r="GQ32">
        <v>41249.8</v>
      </c>
      <c r="GR32">
        <v>42257.6</v>
      </c>
      <c r="GS32">
        <v>1.89165</v>
      </c>
      <c r="GT32">
        <v>1.81288</v>
      </c>
      <c r="GU32">
        <v>0.0862107</v>
      </c>
      <c r="GV32">
        <v>0</v>
      </c>
      <c r="GW32">
        <v>28.6305</v>
      </c>
      <c r="GX32">
        <v>999.9</v>
      </c>
      <c r="GY32">
        <v>62.007</v>
      </c>
      <c r="GZ32">
        <v>29.457</v>
      </c>
      <c r="HA32">
        <v>28.3501</v>
      </c>
      <c r="HB32">
        <v>54.25</v>
      </c>
      <c r="HC32">
        <v>40.0881</v>
      </c>
      <c r="HD32">
        <v>1</v>
      </c>
      <c r="HE32">
        <v>0.121245</v>
      </c>
      <c r="HF32">
        <v>-1.50681</v>
      </c>
      <c r="HG32">
        <v>20.2296</v>
      </c>
      <c r="HH32">
        <v>5.23481</v>
      </c>
      <c r="HI32">
        <v>11.992</v>
      </c>
      <c r="HJ32">
        <v>4.95595</v>
      </c>
      <c r="HK32">
        <v>3.304</v>
      </c>
      <c r="HL32">
        <v>9999</v>
      </c>
      <c r="HM32">
        <v>9999</v>
      </c>
      <c r="HN32">
        <v>9999</v>
      </c>
      <c r="HO32">
        <v>999.9</v>
      </c>
      <c r="HP32">
        <v>1.86852</v>
      </c>
      <c r="HQ32">
        <v>1.86417</v>
      </c>
      <c r="HR32">
        <v>1.8718</v>
      </c>
      <c r="HS32">
        <v>1.86264</v>
      </c>
      <c r="HT32">
        <v>1.86203</v>
      </c>
      <c r="HU32">
        <v>1.86853</v>
      </c>
      <c r="HV32">
        <v>1.85867</v>
      </c>
      <c r="HW32">
        <v>1.86508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5.579</v>
      </c>
      <c r="IL32">
        <v>0.4464</v>
      </c>
      <c r="IM32">
        <v>4.20357787778522</v>
      </c>
      <c r="IN32">
        <v>0.00374144017280572</v>
      </c>
      <c r="IO32">
        <v>-1.07998895285064e-06</v>
      </c>
      <c r="IP32">
        <v>1.2122296874913e-10</v>
      </c>
      <c r="IQ32">
        <v>0.0711788513172057</v>
      </c>
      <c r="IR32">
        <v>0.00727018690124689</v>
      </c>
      <c r="IS32">
        <v>0.000171571339495546</v>
      </c>
      <c r="IT32">
        <v>5.81901312968366e-06</v>
      </c>
      <c r="IU32">
        <v>0</v>
      </c>
      <c r="IV32">
        <v>2039</v>
      </c>
      <c r="IW32">
        <v>1</v>
      </c>
      <c r="IX32">
        <v>29</v>
      </c>
      <c r="IY32">
        <v>29322690.4</v>
      </c>
      <c r="IZ32">
        <v>29322690.4</v>
      </c>
      <c r="JA32">
        <v>1.03271</v>
      </c>
      <c r="JB32">
        <v>2.34375</v>
      </c>
      <c r="JC32">
        <v>1.4978</v>
      </c>
      <c r="JD32">
        <v>2.33154</v>
      </c>
      <c r="JE32">
        <v>1.54419</v>
      </c>
      <c r="JF32">
        <v>2.37305</v>
      </c>
      <c r="JG32">
        <v>34.6692</v>
      </c>
      <c r="JH32">
        <v>24.2539</v>
      </c>
      <c r="JI32">
        <v>18</v>
      </c>
      <c r="JJ32">
        <v>546.924</v>
      </c>
      <c r="JK32">
        <v>438.59</v>
      </c>
      <c r="JL32">
        <v>32.3363</v>
      </c>
      <c r="JM32">
        <v>29.2238</v>
      </c>
      <c r="JN32">
        <v>29.9998</v>
      </c>
      <c r="JO32">
        <v>29.0617</v>
      </c>
      <c r="JP32">
        <v>29.0885</v>
      </c>
      <c r="JQ32">
        <v>20.731</v>
      </c>
      <c r="JR32">
        <v>30.3783</v>
      </c>
      <c r="JS32">
        <v>90.7687</v>
      </c>
      <c r="JT32">
        <v>32.2948</v>
      </c>
      <c r="JU32">
        <v>420</v>
      </c>
      <c r="JV32">
        <v>24.2695</v>
      </c>
      <c r="JW32">
        <v>92.451</v>
      </c>
      <c r="JX32">
        <v>98.4861</v>
      </c>
    </row>
    <row r="33" spans="1:284">
      <c r="A33">
        <v>17</v>
      </c>
      <c r="B33">
        <v>1759361426.1</v>
      </c>
      <c r="C33">
        <v>35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1759361422.35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5.79</v>
      </c>
      <c r="DA33">
        <v>0.5</v>
      </c>
      <c r="DB33" t="s">
        <v>421</v>
      </c>
      <c r="DC33">
        <v>2</v>
      </c>
      <c r="DD33">
        <v>1759361422.35</v>
      </c>
      <c r="DE33">
        <v>420.317</v>
      </c>
      <c r="DF33">
        <v>419.98025</v>
      </c>
      <c r="DG33">
        <v>25.26855</v>
      </c>
      <c r="DH33">
        <v>24.253425</v>
      </c>
      <c r="DI33">
        <v>414.73875</v>
      </c>
      <c r="DJ33">
        <v>24.822175</v>
      </c>
      <c r="DK33">
        <v>500.031</v>
      </c>
      <c r="DL33">
        <v>90.3151</v>
      </c>
      <c r="DM33">
        <v>0.029419325</v>
      </c>
      <c r="DN33">
        <v>31.17975</v>
      </c>
      <c r="DO33">
        <v>30.033275</v>
      </c>
      <c r="DP33">
        <v>999.9</v>
      </c>
      <c r="DQ33">
        <v>0</v>
      </c>
      <c r="DR33">
        <v>0</v>
      </c>
      <c r="DS33">
        <v>10003.4375</v>
      </c>
      <c r="DT33">
        <v>0</v>
      </c>
      <c r="DU33">
        <v>0.723344</v>
      </c>
      <c r="DV33">
        <v>0.33705125</v>
      </c>
      <c r="DW33">
        <v>431.21325</v>
      </c>
      <c r="DX33">
        <v>430.41925</v>
      </c>
      <c r="DY33">
        <v>1.0151175</v>
      </c>
      <c r="DZ33">
        <v>419.98025</v>
      </c>
      <c r="EA33">
        <v>24.253425</v>
      </c>
      <c r="EB33">
        <v>2.28213</v>
      </c>
      <c r="EC33">
        <v>2.19045</v>
      </c>
      <c r="ED33">
        <v>19.5508</v>
      </c>
      <c r="EE33">
        <v>18.8926</v>
      </c>
      <c r="EF33">
        <v>0.00500016</v>
      </c>
      <c r="EG33">
        <v>0</v>
      </c>
      <c r="EH33">
        <v>0</v>
      </c>
      <c r="EI33">
        <v>0</v>
      </c>
      <c r="EJ33">
        <v>891.925</v>
      </c>
      <c r="EK33">
        <v>0.00500016</v>
      </c>
      <c r="EL33">
        <v>-30.35</v>
      </c>
      <c r="EM33">
        <v>-2.2</v>
      </c>
      <c r="EN33">
        <v>36.625</v>
      </c>
      <c r="EO33">
        <v>40.687</v>
      </c>
      <c r="EP33">
        <v>38.625</v>
      </c>
      <c r="EQ33">
        <v>41</v>
      </c>
      <c r="ER33">
        <v>40.062</v>
      </c>
      <c r="ES33">
        <v>0</v>
      </c>
      <c r="ET33">
        <v>0</v>
      </c>
      <c r="EU33">
        <v>0</v>
      </c>
      <c r="EV33">
        <v>1759361427.1</v>
      </c>
      <c r="EW33">
        <v>0</v>
      </c>
      <c r="EX33">
        <v>892.76</v>
      </c>
      <c r="EY33">
        <v>-25.7307693950042</v>
      </c>
      <c r="EZ33">
        <v>5.52307675105815</v>
      </c>
      <c r="FA33">
        <v>-30.976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0.33739165</v>
      </c>
      <c r="FQ33">
        <v>-0.0718782406015039</v>
      </c>
      <c r="FR33">
        <v>0.0448461787137712</v>
      </c>
      <c r="FS33">
        <v>1</v>
      </c>
      <c r="FT33">
        <v>892.655882352941</v>
      </c>
      <c r="FU33">
        <v>8.26432382276882</v>
      </c>
      <c r="FV33">
        <v>5.50311094780091</v>
      </c>
      <c r="FW33">
        <v>-1</v>
      </c>
      <c r="FX33">
        <v>1.0173308</v>
      </c>
      <c r="FY33">
        <v>-0.125664902255642</v>
      </c>
      <c r="FZ33">
        <v>0.0201812917143576</v>
      </c>
      <c r="GA33">
        <v>0</v>
      </c>
      <c r="GB33">
        <v>1</v>
      </c>
      <c r="GC33">
        <v>2</v>
      </c>
      <c r="GD33" t="s">
        <v>443</v>
      </c>
      <c r="GE33">
        <v>3.12603</v>
      </c>
      <c r="GF33">
        <v>2.65509</v>
      </c>
      <c r="GG33">
        <v>0.0886659</v>
      </c>
      <c r="GH33">
        <v>0.0894621</v>
      </c>
      <c r="GI33">
        <v>0.104765</v>
      </c>
      <c r="GJ33">
        <v>0.102421</v>
      </c>
      <c r="GK33">
        <v>23312.1</v>
      </c>
      <c r="GL33">
        <v>22156.3</v>
      </c>
      <c r="GM33">
        <v>22880.2</v>
      </c>
      <c r="GN33">
        <v>23697.7</v>
      </c>
      <c r="GO33">
        <v>34908</v>
      </c>
      <c r="GP33">
        <v>35205</v>
      </c>
      <c r="GQ33">
        <v>41249.9</v>
      </c>
      <c r="GR33">
        <v>42257.6</v>
      </c>
      <c r="GS33">
        <v>1.8915</v>
      </c>
      <c r="GT33">
        <v>1.81292</v>
      </c>
      <c r="GU33">
        <v>0.0866503</v>
      </c>
      <c r="GV33">
        <v>0</v>
      </c>
      <c r="GW33">
        <v>28.6324</v>
      </c>
      <c r="GX33">
        <v>999.9</v>
      </c>
      <c r="GY33">
        <v>62.007</v>
      </c>
      <c r="GZ33">
        <v>29.477</v>
      </c>
      <c r="HA33">
        <v>28.384</v>
      </c>
      <c r="HB33">
        <v>54.44</v>
      </c>
      <c r="HC33">
        <v>40.0321</v>
      </c>
      <c r="HD33">
        <v>1</v>
      </c>
      <c r="HE33">
        <v>0.121225</v>
      </c>
      <c r="HF33">
        <v>-1.46814</v>
      </c>
      <c r="HG33">
        <v>20.2299</v>
      </c>
      <c r="HH33">
        <v>5.23451</v>
      </c>
      <c r="HI33">
        <v>11.992</v>
      </c>
      <c r="HJ33">
        <v>4.95575</v>
      </c>
      <c r="HK33">
        <v>3.304</v>
      </c>
      <c r="HL33">
        <v>9999</v>
      </c>
      <c r="HM33">
        <v>9999</v>
      </c>
      <c r="HN33">
        <v>9999</v>
      </c>
      <c r="HO33">
        <v>999.9</v>
      </c>
      <c r="HP33">
        <v>1.86853</v>
      </c>
      <c r="HQ33">
        <v>1.86417</v>
      </c>
      <c r="HR33">
        <v>1.8718</v>
      </c>
      <c r="HS33">
        <v>1.86264</v>
      </c>
      <c r="HT33">
        <v>1.86203</v>
      </c>
      <c r="HU33">
        <v>1.86853</v>
      </c>
      <c r="HV33">
        <v>1.85867</v>
      </c>
      <c r="HW33">
        <v>1.86508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5.579</v>
      </c>
      <c r="IL33">
        <v>0.4463</v>
      </c>
      <c r="IM33">
        <v>4.20357787778522</v>
      </c>
      <c r="IN33">
        <v>0.00374144017280572</v>
      </c>
      <c r="IO33">
        <v>-1.07998895285064e-06</v>
      </c>
      <c r="IP33">
        <v>1.2122296874913e-10</v>
      </c>
      <c r="IQ33">
        <v>0.0711788513172057</v>
      </c>
      <c r="IR33">
        <v>0.00727018690124689</v>
      </c>
      <c r="IS33">
        <v>0.000171571339495546</v>
      </c>
      <c r="IT33">
        <v>5.81901312968366e-06</v>
      </c>
      <c r="IU33">
        <v>0</v>
      </c>
      <c r="IV33">
        <v>2039</v>
      </c>
      <c r="IW33">
        <v>1</v>
      </c>
      <c r="IX33">
        <v>29</v>
      </c>
      <c r="IY33">
        <v>29322690.4</v>
      </c>
      <c r="IZ33">
        <v>29322690.4</v>
      </c>
      <c r="JA33">
        <v>1.03271</v>
      </c>
      <c r="JB33">
        <v>2.34375</v>
      </c>
      <c r="JC33">
        <v>1.4978</v>
      </c>
      <c r="JD33">
        <v>2.33154</v>
      </c>
      <c r="JE33">
        <v>1.54419</v>
      </c>
      <c r="JF33">
        <v>2.41699</v>
      </c>
      <c r="JG33">
        <v>34.6692</v>
      </c>
      <c r="JH33">
        <v>24.2539</v>
      </c>
      <c r="JI33">
        <v>18</v>
      </c>
      <c r="JJ33">
        <v>546.821</v>
      </c>
      <c r="JK33">
        <v>438.611</v>
      </c>
      <c r="JL33">
        <v>32.3221</v>
      </c>
      <c r="JM33">
        <v>29.2232</v>
      </c>
      <c r="JN33">
        <v>29.9998</v>
      </c>
      <c r="JO33">
        <v>29.0612</v>
      </c>
      <c r="JP33">
        <v>29.0873</v>
      </c>
      <c r="JQ33">
        <v>20.7321</v>
      </c>
      <c r="JR33">
        <v>30.3783</v>
      </c>
      <c r="JS33">
        <v>90.7687</v>
      </c>
      <c r="JT33">
        <v>32.2948</v>
      </c>
      <c r="JU33">
        <v>420</v>
      </c>
      <c r="JV33">
        <v>24.2695</v>
      </c>
      <c r="JW33">
        <v>92.4512</v>
      </c>
      <c r="JX33">
        <v>98.4861</v>
      </c>
    </row>
    <row r="34" spans="1:284">
      <c r="A34">
        <v>18</v>
      </c>
      <c r="B34">
        <v>1759361428.1</v>
      </c>
      <c r="C34">
        <v>37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1759361425.1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5.79</v>
      </c>
      <c r="DA34">
        <v>0.5</v>
      </c>
      <c r="DB34" t="s">
        <v>421</v>
      </c>
      <c r="DC34">
        <v>2</v>
      </c>
      <c r="DD34">
        <v>1759361425.1</v>
      </c>
      <c r="DE34">
        <v>420.323</v>
      </c>
      <c r="DF34">
        <v>420.011</v>
      </c>
      <c r="DG34">
        <v>25.2699333333333</v>
      </c>
      <c r="DH34">
        <v>24.251</v>
      </c>
      <c r="DI34">
        <v>414.744666666667</v>
      </c>
      <c r="DJ34">
        <v>24.8235333333333</v>
      </c>
      <c r="DK34">
        <v>500.051666666667</v>
      </c>
      <c r="DL34">
        <v>90.3151666666667</v>
      </c>
      <c r="DM34">
        <v>0.0292295666666667</v>
      </c>
      <c r="DN34">
        <v>31.1809</v>
      </c>
      <c r="DO34">
        <v>30.0372</v>
      </c>
      <c r="DP34">
        <v>999.9</v>
      </c>
      <c r="DQ34">
        <v>0</v>
      </c>
      <c r="DR34">
        <v>0</v>
      </c>
      <c r="DS34">
        <v>10025</v>
      </c>
      <c r="DT34">
        <v>0</v>
      </c>
      <c r="DU34">
        <v>0.723344</v>
      </c>
      <c r="DV34">
        <v>0.312184666666667</v>
      </c>
      <c r="DW34">
        <v>431.219666666667</v>
      </c>
      <c r="DX34">
        <v>430.449666666667</v>
      </c>
      <c r="DY34">
        <v>1.01895333333333</v>
      </c>
      <c r="DZ34">
        <v>420.011</v>
      </c>
      <c r="EA34">
        <v>24.251</v>
      </c>
      <c r="EB34">
        <v>2.28226</v>
      </c>
      <c r="EC34">
        <v>2.19023</v>
      </c>
      <c r="ED34">
        <v>19.5517</v>
      </c>
      <c r="EE34">
        <v>18.8910333333333</v>
      </c>
      <c r="EF34">
        <v>0.00500016</v>
      </c>
      <c r="EG34">
        <v>0</v>
      </c>
      <c r="EH34">
        <v>0</v>
      </c>
      <c r="EI34">
        <v>0</v>
      </c>
      <c r="EJ34">
        <v>887.133333333333</v>
      </c>
      <c r="EK34">
        <v>0.00500016</v>
      </c>
      <c r="EL34">
        <v>-28.3666666666667</v>
      </c>
      <c r="EM34">
        <v>-2.7</v>
      </c>
      <c r="EN34">
        <v>36.625</v>
      </c>
      <c r="EO34">
        <v>40.687</v>
      </c>
      <c r="EP34">
        <v>38.6456666666667</v>
      </c>
      <c r="EQ34">
        <v>41</v>
      </c>
      <c r="ER34">
        <v>40.062</v>
      </c>
      <c r="ES34">
        <v>0</v>
      </c>
      <c r="ET34">
        <v>0</v>
      </c>
      <c r="EU34">
        <v>0</v>
      </c>
      <c r="EV34">
        <v>1759361429.5</v>
      </c>
      <c r="EW34">
        <v>0</v>
      </c>
      <c r="EX34">
        <v>892.096</v>
      </c>
      <c r="EY34">
        <v>-0.761538548470459</v>
      </c>
      <c r="EZ34">
        <v>4.78461507532974</v>
      </c>
      <c r="FA34">
        <v>-31.408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0.3403656</v>
      </c>
      <c r="FQ34">
        <v>-0.164629443609023</v>
      </c>
      <c r="FR34">
        <v>0.042853022193773</v>
      </c>
      <c r="FS34">
        <v>1</v>
      </c>
      <c r="FT34">
        <v>892.708823529412</v>
      </c>
      <c r="FU34">
        <v>-8.72268912139465</v>
      </c>
      <c r="FV34">
        <v>5.70136039736332</v>
      </c>
      <c r="FW34">
        <v>-1</v>
      </c>
      <c r="FX34">
        <v>1.0150888</v>
      </c>
      <c r="FY34">
        <v>-0.0731204210526312</v>
      </c>
      <c r="FZ34">
        <v>0.0184792510254069</v>
      </c>
      <c r="GA34">
        <v>1</v>
      </c>
      <c r="GB34">
        <v>2</v>
      </c>
      <c r="GC34">
        <v>2</v>
      </c>
      <c r="GD34" t="s">
        <v>423</v>
      </c>
      <c r="GE34">
        <v>3.12599</v>
      </c>
      <c r="GF34">
        <v>2.65505</v>
      </c>
      <c r="GG34">
        <v>0.0886609</v>
      </c>
      <c r="GH34">
        <v>0.0894605</v>
      </c>
      <c r="GI34">
        <v>0.104766</v>
      </c>
      <c r="GJ34">
        <v>0.102429</v>
      </c>
      <c r="GK34">
        <v>23312</v>
      </c>
      <c r="GL34">
        <v>22156.3</v>
      </c>
      <c r="GM34">
        <v>22879.9</v>
      </c>
      <c r="GN34">
        <v>23697.7</v>
      </c>
      <c r="GO34">
        <v>34907.8</v>
      </c>
      <c r="GP34">
        <v>35204.7</v>
      </c>
      <c r="GQ34">
        <v>41249.6</v>
      </c>
      <c r="GR34">
        <v>42257.7</v>
      </c>
      <c r="GS34">
        <v>1.89142</v>
      </c>
      <c r="GT34">
        <v>1.81303</v>
      </c>
      <c r="GU34">
        <v>0.0861362</v>
      </c>
      <c r="GV34">
        <v>0</v>
      </c>
      <c r="GW34">
        <v>28.6346</v>
      </c>
      <c r="GX34">
        <v>999.9</v>
      </c>
      <c r="GY34">
        <v>62.031</v>
      </c>
      <c r="GZ34">
        <v>29.477</v>
      </c>
      <c r="HA34">
        <v>28.394</v>
      </c>
      <c r="HB34">
        <v>54.42</v>
      </c>
      <c r="HC34">
        <v>40.0361</v>
      </c>
      <c r="HD34">
        <v>1</v>
      </c>
      <c r="HE34">
        <v>0.121199</v>
      </c>
      <c r="HF34">
        <v>-1.47988</v>
      </c>
      <c r="HG34">
        <v>20.2298</v>
      </c>
      <c r="HH34">
        <v>5.23436</v>
      </c>
      <c r="HI34">
        <v>11.992</v>
      </c>
      <c r="HJ34">
        <v>4.9557</v>
      </c>
      <c r="HK34">
        <v>3.304</v>
      </c>
      <c r="HL34">
        <v>9999</v>
      </c>
      <c r="HM34">
        <v>9999</v>
      </c>
      <c r="HN34">
        <v>9999</v>
      </c>
      <c r="HO34">
        <v>999.9</v>
      </c>
      <c r="HP34">
        <v>1.86852</v>
      </c>
      <c r="HQ34">
        <v>1.86418</v>
      </c>
      <c r="HR34">
        <v>1.8718</v>
      </c>
      <c r="HS34">
        <v>1.86264</v>
      </c>
      <c r="HT34">
        <v>1.86205</v>
      </c>
      <c r="HU34">
        <v>1.86854</v>
      </c>
      <c r="HV34">
        <v>1.85867</v>
      </c>
      <c r="HW34">
        <v>1.86508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5.579</v>
      </c>
      <c r="IL34">
        <v>0.4464</v>
      </c>
      <c r="IM34">
        <v>4.20357787778522</v>
      </c>
      <c r="IN34">
        <v>0.00374144017280572</v>
      </c>
      <c r="IO34">
        <v>-1.07998895285064e-06</v>
      </c>
      <c r="IP34">
        <v>1.2122296874913e-10</v>
      </c>
      <c r="IQ34">
        <v>0.0711788513172057</v>
      </c>
      <c r="IR34">
        <v>0.00727018690124689</v>
      </c>
      <c r="IS34">
        <v>0.000171571339495546</v>
      </c>
      <c r="IT34">
        <v>5.81901312968366e-06</v>
      </c>
      <c r="IU34">
        <v>0</v>
      </c>
      <c r="IV34">
        <v>2039</v>
      </c>
      <c r="IW34">
        <v>1</v>
      </c>
      <c r="IX34">
        <v>29</v>
      </c>
      <c r="IY34">
        <v>29322690.5</v>
      </c>
      <c r="IZ34">
        <v>29322690.5</v>
      </c>
      <c r="JA34">
        <v>1.03271</v>
      </c>
      <c r="JB34">
        <v>2.34497</v>
      </c>
      <c r="JC34">
        <v>1.4978</v>
      </c>
      <c r="JD34">
        <v>2.33154</v>
      </c>
      <c r="JE34">
        <v>1.54419</v>
      </c>
      <c r="JF34">
        <v>2.40356</v>
      </c>
      <c r="JG34">
        <v>34.6692</v>
      </c>
      <c r="JH34">
        <v>24.2539</v>
      </c>
      <c r="JI34">
        <v>18</v>
      </c>
      <c r="JJ34">
        <v>546.762</v>
      </c>
      <c r="JK34">
        <v>438.669</v>
      </c>
      <c r="JL34">
        <v>32.305</v>
      </c>
      <c r="JM34">
        <v>29.2219</v>
      </c>
      <c r="JN34">
        <v>29.9998</v>
      </c>
      <c r="JO34">
        <v>29.06</v>
      </c>
      <c r="JP34">
        <v>29.0871</v>
      </c>
      <c r="JQ34">
        <v>20.7316</v>
      </c>
      <c r="JR34">
        <v>30.3783</v>
      </c>
      <c r="JS34">
        <v>90.7687</v>
      </c>
      <c r="JT34">
        <v>32.2557</v>
      </c>
      <c r="JU34">
        <v>420</v>
      </c>
      <c r="JV34">
        <v>24.2695</v>
      </c>
      <c r="JW34">
        <v>92.4504</v>
      </c>
      <c r="JX34">
        <v>98.4861</v>
      </c>
    </row>
    <row r="35" spans="1:284">
      <c r="A35">
        <v>19</v>
      </c>
      <c r="B35">
        <v>1759361430.1</v>
      </c>
      <c r="C35">
        <v>39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1759361427.1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5.79</v>
      </c>
      <c r="DA35">
        <v>0.5</v>
      </c>
      <c r="DB35" t="s">
        <v>421</v>
      </c>
      <c r="DC35">
        <v>2</v>
      </c>
      <c r="DD35">
        <v>1759361427.1</v>
      </c>
      <c r="DE35">
        <v>420.331</v>
      </c>
      <c r="DF35">
        <v>420.002</v>
      </c>
      <c r="DG35">
        <v>25.2699333333333</v>
      </c>
      <c r="DH35">
        <v>24.2517</v>
      </c>
      <c r="DI35">
        <v>414.752333333333</v>
      </c>
      <c r="DJ35">
        <v>24.8235333333333</v>
      </c>
      <c r="DK35">
        <v>500.015333333333</v>
      </c>
      <c r="DL35">
        <v>90.3148333333333</v>
      </c>
      <c r="DM35">
        <v>0.0292094333333333</v>
      </c>
      <c r="DN35">
        <v>31.1817666666667</v>
      </c>
      <c r="DO35">
        <v>30.0382</v>
      </c>
      <c r="DP35">
        <v>999.9</v>
      </c>
      <c r="DQ35">
        <v>0</v>
      </c>
      <c r="DR35">
        <v>0</v>
      </c>
      <c r="DS35">
        <v>10025.2</v>
      </c>
      <c r="DT35">
        <v>0</v>
      </c>
      <c r="DU35">
        <v>0.723344</v>
      </c>
      <c r="DV35">
        <v>0.328969333333333</v>
      </c>
      <c r="DW35">
        <v>431.227666666667</v>
      </c>
      <c r="DX35">
        <v>430.440666666667</v>
      </c>
      <c r="DY35">
        <v>1.01823666666667</v>
      </c>
      <c r="DZ35">
        <v>420.002</v>
      </c>
      <c r="EA35">
        <v>24.2517</v>
      </c>
      <c r="EB35">
        <v>2.28225</v>
      </c>
      <c r="EC35">
        <v>2.19028666666667</v>
      </c>
      <c r="ED35">
        <v>19.5516333333333</v>
      </c>
      <c r="EE35">
        <v>18.8914666666667</v>
      </c>
      <c r="EF35">
        <v>0.00500016</v>
      </c>
      <c r="EG35">
        <v>0</v>
      </c>
      <c r="EH35">
        <v>0</v>
      </c>
      <c r="EI35">
        <v>0</v>
      </c>
      <c r="EJ35">
        <v>885.266666666667</v>
      </c>
      <c r="EK35">
        <v>0.00500016</v>
      </c>
      <c r="EL35">
        <v>-25.3666666666667</v>
      </c>
      <c r="EM35">
        <v>-2.86666666666667</v>
      </c>
      <c r="EN35">
        <v>36.625</v>
      </c>
      <c r="EO35">
        <v>40.687</v>
      </c>
      <c r="EP35">
        <v>38.6663333333333</v>
      </c>
      <c r="EQ35">
        <v>41</v>
      </c>
      <c r="ER35">
        <v>40.062</v>
      </c>
      <c r="ES35">
        <v>0</v>
      </c>
      <c r="ET35">
        <v>0</v>
      </c>
      <c r="EU35">
        <v>0</v>
      </c>
      <c r="EV35">
        <v>1759361431.3</v>
      </c>
      <c r="EW35">
        <v>0</v>
      </c>
      <c r="EX35">
        <v>891.711538461538</v>
      </c>
      <c r="EY35">
        <v>4.12649589790036</v>
      </c>
      <c r="EZ35">
        <v>4.32136718794496</v>
      </c>
      <c r="FA35">
        <v>-30.7384615384615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0.3409485</v>
      </c>
      <c r="FQ35">
        <v>-0.163312962406016</v>
      </c>
      <c r="FR35">
        <v>0.0428137007913355</v>
      </c>
      <c r="FS35">
        <v>1</v>
      </c>
      <c r="FT35">
        <v>893.147058823529</v>
      </c>
      <c r="FU35">
        <v>-12.8403361281233</v>
      </c>
      <c r="FV35">
        <v>5.35252745653961</v>
      </c>
      <c r="FW35">
        <v>-1</v>
      </c>
      <c r="FX35">
        <v>1.0122933</v>
      </c>
      <c r="FY35">
        <v>-0.00871172932330705</v>
      </c>
      <c r="FZ35">
        <v>0.0155429689573775</v>
      </c>
      <c r="GA35">
        <v>1</v>
      </c>
      <c r="GB35">
        <v>2</v>
      </c>
      <c r="GC35">
        <v>2</v>
      </c>
      <c r="GD35" t="s">
        <v>423</v>
      </c>
      <c r="GE35">
        <v>3.12603</v>
      </c>
      <c r="GF35">
        <v>2.65504</v>
      </c>
      <c r="GG35">
        <v>0.0886561</v>
      </c>
      <c r="GH35">
        <v>0.089456</v>
      </c>
      <c r="GI35">
        <v>0.104773</v>
      </c>
      <c r="GJ35">
        <v>0.102437</v>
      </c>
      <c r="GK35">
        <v>23312</v>
      </c>
      <c r="GL35">
        <v>22156.7</v>
      </c>
      <c r="GM35">
        <v>22879.8</v>
      </c>
      <c r="GN35">
        <v>23698</v>
      </c>
      <c r="GO35">
        <v>34907.5</v>
      </c>
      <c r="GP35">
        <v>35204.8</v>
      </c>
      <c r="GQ35">
        <v>41249.7</v>
      </c>
      <c r="GR35">
        <v>42258.2</v>
      </c>
      <c r="GS35">
        <v>1.89145</v>
      </c>
      <c r="GT35">
        <v>1.813</v>
      </c>
      <c r="GU35">
        <v>0.0858754</v>
      </c>
      <c r="GV35">
        <v>0</v>
      </c>
      <c r="GW35">
        <v>28.637</v>
      </c>
      <c r="GX35">
        <v>999.9</v>
      </c>
      <c r="GY35">
        <v>62.031</v>
      </c>
      <c r="GZ35">
        <v>29.477</v>
      </c>
      <c r="HA35">
        <v>28.3953</v>
      </c>
      <c r="HB35">
        <v>54.4</v>
      </c>
      <c r="HC35">
        <v>40.0361</v>
      </c>
      <c r="HD35">
        <v>1</v>
      </c>
      <c r="HE35">
        <v>0.12094</v>
      </c>
      <c r="HF35">
        <v>-1.43397</v>
      </c>
      <c r="HG35">
        <v>20.2302</v>
      </c>
      <c r="HH35">
        <v>5.23451</v>
      </c>
      <c r="HI35">
        <v>11.992</v>
      </c>
      <c r="HJ35">
        <v>4.9558</v>
      </c>
      <c r="HK35">
        <v>3.304</v>
      </c>
      <c r="HL35">
        <v>9999</v>
      </c>
      <c r="HM35">
        <v>9999</v>
      </c>
      <c r="HN35">
        <v>9999</v>
      </c>
      <c r="HO35">
        <v>999.9</v>
      </c>
      <c r="HP35">
        <v>1.8685</v>
      </c>
      <c r="HQ35">
        <v>1.86418</v>
      </c>
      <c r="HR35">
        <v>1.8718</v>
      </c>
      <c r="HS35">
        <v>1.86264</v>
      </c>
      <c r="HT35">
        <v>1.86205</v>
      </c>
      <c r="HU35">
        <v>1.86854</v>
      </c>
      <c r="HV35">
        <v>1.85867</v>
      </c>
      <c r="HW35">
        <v>1.86508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5.578</v>
      </c>
      <c r="IL35">
        <v>0.4465</v>
      </c>
      <c r="IM35">
        <v>4.20357787778522</v>
      </c>
      <c r="IN35">
        <v>0.00374144017280572</v>
      </c>
      <c r="IO35">
        <v>-1.07998895285064e-06</v>
      </c>
      <c r="IP35">
        <v>1.2122296874913e-10</v>
      </c>
      <c r="IQ35">
        <v>0.0711788513172057</v>
      </c>
      <c r="IR35">
        <v>0.00727018690124689</v>
      </c>
      <c r="IS35">
        <v>0.000171571339495546</v>
      </c>
      <c r="IT35">
        <v>5.81901312968366e-06</v>
      </c>
      <c r="IU35">
        <v>0</v>
      </c>
      <c r="IV35">
        <v>2039</v>
      </c>
      <c r="IW35">
        <v>1</v>
      </c>
      <c r="IX35">
        <v>29</v>
      </c>
      <c r="IY35">
        <v>29322690.5</v>
      </c>
      <c r="IZ35">
        <v>29322690.5</v>
      </c>
      <c r="JA35">
        <v>1.03271</v>
      </c>
      <c r="JB35">
        <v>2.3584</v>
      </c>
      <c r="JC35">
        <v>1.4978</v>
      </c>
      <c r="JD35">
        <v>2.33154</v>
      </c>
      <c r="JE35">
        <v>1.54419</v>
      </c>
      <c r="JF35">
        <v>2.4292</v>
      </c>
      <c r="JG35">
        <v>34.6692</v>
      </c>
      <c r="JH35">
        <v>24.2539</v>
      </c>
      <c r="JI35">
        <v>18</v>
      </c>
      <c r="JJ35">
        <v>546.772</v>
      </c>
      <c r="JK35">
        <v>438.647</v>
      </c>
      <c r="JL35">
        <v>32.2908</v>
      </c>
      <c r="JM35">
        <v>29.2212</v>
      </c>
      <c r="JN35">
        <v>29.9998</v>
      </c>
      <c r="JO35">
        <v>29.0592</v>
      </c>
      <c r="JP35">
        <v>29.0861</v>
      </c>
      <c r="JQ35">
        <v>20.7342</v>
      </c>
      <c r="JR35">
        <v>30.3783</v>
      </c>
      <c r="JS35">
        <v>90.7687</v>
      </c>
      <c r="JT35">
        <v>32.2557</v>
      </c>
      <c r="JU35">
        <v>420</v>
      </c>
      <c r="JV35">
        <v>24.2695</v>
      </c>
      <c r="JW35">
        <v>92.4503</v>
      </c>
      <c r="JX35">
        <v>98.4874</v>
      </c>
    </row>
    <row r="36" spans="1:284">
      <c r="A36">
        <v>20</v>
      </c>
      <c r="B36">
        <v>1759361432.1</v>
      </c>
      <c r="C36">
        <v>41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1759361429.1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5.79</v>
      </c>
      <c r="DA36">
        <v>0.5</v>
      </c>
      <c r="DB36" t="s">
        <v>421</v>
      </c>
      <c r="DC36">
        <v>2</v>
      </c>
      <c r="DD36">
        <v>1759361429.1</v>
      </c>
      <c r="DE36">
        <v>420.325</v>
      </c>
      <c r="DF36">
        <v>419.988</v>
      </c>
      <c r="DG36">
        <v>25.2711</v>
      </c>
      <c r="DH36">
        <v>24.254</v>
      </c>
      <c r="DI36">
        <v>414.746333333333</v>
      </c>
      <c r="DJ36">
        <v>24.8247</v>
      </c>
      <c r="DK36">
        <v>500.019666666667</v>
      </c>
      <c r="DL36">
        <v>90.3142333333333</v>
      </c>
      <c r="DM36">
        <v>0.0293641666666667</v>
      </c>
      <c r="DN36">
        <v>31.1826333333333</v>
      </c>
      <c r="DO36">
        <v>30.0389333333333</v>
      </c>
      <c r="DP36">
        <v>999.9</v>
      </c>
      <c r="DQ36">
        <v>0</v>
      </c>
      <c r="DR36">
        <v>0</v>
      </c>
      <c r="DS36">
        <v>10001.24</v>
      </c>
      <c r="DT36">
        <v>0</v>
      </c>
      <c r="DU36">
        <v>0.723344</v>
      </c>
      <c r="DV36">
        <v>0.336731</v>
      </c>
      <c r="DW36">
        <v>431.222333333333</v>
      </c>
      <c r="DX36">
        <v>430.427666666667</v>
      </c>
      <c r="DY36">
        <v>1.01712333333333</v>
      </c>
      <c r="DZ36">
        <v>419.988</v>
      </c>
      <c r="EA36">
        <v>24.254</v>
      </c>
      <c r="EB36">
        <v>2.28234</v>
      </c>
      <c r="EC36">
        <v>2.19048</v>
      </c>
      <c r="ED36">
        <v>19.5522666666667</v>
      </c>
      <c r="EE36">
        <v>18.8928666666667</v>
      </c>
      <c r="EF36">
        <v>0.00500016</v>
      </c>
      <c r="EG36">
        <v>0</v>
      </c>
      <c r="EH36">
        <v>0</v>
      </c>
      <c r="EI36">
        <v>0</v>
      </c>
      <c r="EJ36">
        <v>887.6</v>
      </c>
      <c r="EK36">
        <v>0.00500016</v>
      </c>
      <c r="EL36">
        <v>-28.1</v>
      </c>
      <c r="EM36">
        <v>-2.86666666666667</v>
      </c>
      <c r="EN36">
        <v>36.625</v>
      </c>
      <c r="EO36">
        <v>40.687</v>
      </c>
      <c r="EP36">
        <v>38.687</v>
      </c>
      <c r="EQ36">
        <v>41</v>
      </c>
      <c r="ER36">
        <v>40.062</v>
      </c>
      <c r="ES36">
        <v>0</v>
      </c>
      <c r="ET36">
        <v>0</v>
      </c>
      <c r="EU36">
        <v>0</v>
      </c>
      <c r="EV36">
        <v>1759361433.1</v>
      </c>
      <c r="EW36">
        <v>0</v>
      </c>
      <c r="EX36">
        <v>891.896</v>
      </c>
      <c r="EY36">
        <v>8.76153870533923</v>
      </c>
      <c r="EZ36">
        <v>-3.37692345404301</v>
      </c>
      <c r="FA36">
        <v>-30.676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0.33589935</v>
      </c>
      <c r="FQ36">
        <v>-0.086286360902256</v>
      </c>
      <c r="FR36">
        <v>0.0402109499170002</v>
      </c>
      <c r="FS36">
        <v>1</v>
      </c>
      <c r="FT36">
        <v>892.655882352941</v>
      </c>
      <c r="FU36">
        <v>-9.96027499163027</v>
      </c>
      <c r="FV36">
        <v>5.47084202447369</v>
      </c>
      <c r="FW36">
        <v>-1</v>
      </c>
      <c r="FX36">
        <v>1.0095518</v>
      </c>
      <c r="FY36">
        <v>0.0611492932330818</v>
      </c>
      <c r="FZ36">
        <v>0.0116252905623902</v>
      </c>
      <c r="GA36">
        <v>1</v>
      </c>
      <c r="GB36">
        <v>2</v>
      </c>
      <c r="GC36">
        <v>2</v>
      </c>
      <c r="GD36" t="s">
        <v>423</v>
      </c>
      <c r="GE36">
        <v>3.12602</v>
      </c>
      <c r="GF36">
        <v>2.65498</v>
      </c>
      <c r="GG36">
        <v>0.0886518</v>
      </c>
      <c r="GH36">
        <v>0.0894596</v>
      </c>
      <c r="GI36">
        <v>0.104777</v>
      </c>
      <c r="GJ36">
        <v>0.102436</v>
      </c>
      <c r="GK36">
        <v>23312.2</v>
      </c>
      <c r="GL36">
        <v>22157.2</v>
      </c>
      <c r="GM36">
        <v>22879.9</v>
      </c>
      <c r="GN36">
        <v>23698.6</v>
      </c>
      <c r="GO36">
        <v>34907.5</v>
      </c>
      <c r="GP36">
        <v>35205.6</v>
      </c>
      <c r="GQ36">
        <v>41249.9</v>
      </c>
      <c r="GR36">
        <v>42259.1</v>
      </c>
      <c r="GS36">
        <v>1.8917</v>
      </c>
      <c r="GT36">
        <v>1.81297</v>
      </c>
      <c r="GU36">
        <v>0.0862703</v>
      </c>
      <c r="GV36">
        <v>0</v>
      </c>
      <c r="GW36">
        <v>28.6398</v>
      </c>
      <c r="GX36">
        <v>999.9</v>
      </c>
      <c r="GY36">
        <v>62.031</v>
      </c>
      <c r="GZ36">
        <v>29.457</v>
      </c>
      <c r="HA36">
        <v>28.3641</v>
      </c>
      <c r="HB36">
        <v>53.84</v>
      </c>
      <c r="HC36">
        <v>40.0641</v>
      </c>
      <c r="HD36">
        <v>1</v>
      </c>
      <c r="HE36">
        <v>0.120689</v>
      </c>
      <c r="HF36">
        <v>-1.39221</v>
      </c>
      <c r="HG36">
        <v>20.2305</v>
      </c>
      <c r="HH36">
        <v>5.23496</v>
      </c>
      <c r="HI36">
        <v>11.992</v>
      </c>
      <c r="HJ36">
        <v>4.9558</v>
      </c>
      <c r="HK36">
        <v>3.304</v>
      </c>
      <c r="HL36">
        <v>9999</v>
      </c>
      <c r="HM36">
        <v>9999</v>
      </c>
      <c r="HN36">
        <v>9999</v>
      </c>
      <c r="HO36">
        <v>999.9</v>
      </c>
      <c r="HP36">
        <v>1.8685</v>
      </c>
      <c r="HQ36">
        <v>1.86418</v>
      </c>
      <c r="HR36">
        <v>1.8718</v>
      </c>
      <c r="HS36">
        <v>1.86264</v>
      </c>
      <c r="HT36">
        <v>1.86203</v>
      </c>
      <c r="HU36">
        <v>1.86853</v>
      </c>
      <c r="HV36">
        <v>1.85867</v>
      </c>
      <c r="HW36">
        <v>1.86508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5.578</v>
      </c>
      <c r="IL36">
        <v>0.4465</v>
      </c>
      <c r="IM36">
        <v>4.20357787778522</v>
      </c>
      <c r="IN36">
        <v>0.00374144017280572</v>
      </c>
      <c r="IO36">
        <v>-1.07998895285064e-06</v>
      </c>
      <c r="IP36">
        <v>1.2122296874913e-10</v>
      </c>
      <c r="IQ36">
        <v>0.0711788513172057</v>
      </c>
      <c r="IR36">
        <v>0.00727018690124689</v>
      </c>
      <c r="IS36">
        <v>0.000171571339495546</v>
      </c>
      <c r="IT36">
        <v>5.81901312968366e-06</v>
      </c>
      <c r="IU36">
        <v>0</v>
      </c>
      <c r="IV36">
        <v>2039</v>
      </c>
      <c r="IW36">
        <v>1</v>
      </c>
      <c r="IX36">
        <v>29</v>
      </c>
      <c r="IY36">
        <v>29322690.5</v>
      </c>
      <c r="IZ36">
        <v>29322690.5</v>
      </c>
      <c r="JA36">
        <v>1.03271</v>
      </c>
      <c r="JB36">
        <v>2.35962</v>
      </c>
      <c r="JC36">
        <v>1.4978</v>
      </c>
      <c r="JD36">
        <v>2.33154</v>
      </c>
      <c r="JE36">
        <v>1.54419</v>
      </c>
      <c r="JF36">
        <v>2.40845</v>
      </c>
      <c r="JG36">
        <v>34.6921</v>
      </c>
      <c r="JH36">
        <v>24.2539</v>
      </c>
      <c r="JI36">
        <v>18</v>
      </c>
      <c r="JJ36">
        <v>546.931</v>
      </c>
      <c r="JK36">
        <v>438.623</v>
      </c>
      <c r="JL36">
        <v>32.2738</v>
      </c>
      <c r="JM36">
        <v>29.2207</v>
      </c>
      <c r="JN36">
        <v>29.9998</v>
      </c>
      <c r="JO36">
        <v>29.0588</v>
      </c>
      <c r="JP36">
        <v>29.0848</v>
      </c>
      <c r="JQ36">
        <v>20.7318</v>
      </c>
      <c r="JR36">
        <v>30.3783</v>
      </c>
      <c r="JS36">
        <v>90.7687</v>
      </c>
      <c r="JT36">
        <v>32.2557</v>
      </c>
      <c r="JU36">
        <v>420</v>
      </c>
      <c r="JV36">
        <v>24.2695</v>
      </c>
      <c r="JW36">
        <v>92.4507</v>
      </c>
      <c r="JX36">
        <v>98.4896</v>
      </c>
    </row>
    <row r="37" spans="1:284">
      <c r="A37">
        <v>21</v>
      </c>
      <c r="B37">
        <v>1759361434.1</v>
      </c>
      <c r="C37">
        <v>43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1759361431.1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5.79</v>
      </c>
      <c r="DA37">
        <v>0.5</v>
      </c>
      <c r="DB37" t="s">
        <v>421</v>
      </c>
      <c r="DC37">
        <v>2</v>
      </c>
      <c r="DD37">
        <v>1759361431.1</v>
      </c>
      <c r="DE37">
        <v>420.302666666667</v>
      </c>
      <c r="DF37">
        <v>419.981</v>
      </c>
      <c r="DG37">
        <v>25.2732333333333</v>
      </c>
      <c r="DH37">
        <v>24.2553</v>
      </c>
      <c r="DI37">
        <v>414.724333333333</v>
      </c>
      <c r="DJ37">
        <v>24.8268</v>
      </c>
      <c r="DK37">
        <v>500.007333333333</v>
      </c>
      <c r="DL37">
        <v>90.3138333333333</v>
      </c>
      <c r="DM37">
        <v>0.0294776333333333</v>
      </c>
      <c r="DN37">
        <v>31.1837666666667</v>
      </c>
      <c r="DO37">
        <v>30.0421</v>
      </c>
      <c r="DP37">
        <v>999.9</v>
      </c>
      <c r="DQ37">
        <v>0</v>
      </c>
      <c r="DR37">
        <v>0</v>
      </c>
      <c r="DS37">
        <v>9983.94666666667</v>
      </c>
      <c r="DT37">
        <v>0</v>
      </c>
      <c r="DU37">
        <v>0.723344</v>
      </c>
      <c r="DV37">
        <v>0.321563666666667</v>
      </c>
      <c r="DW37">
        <v>431.200666666667</v>
      </c>
      <c r="DX37">
        <v>430.421</v>
      </c>
      <c r="DY37">
        <v>1.01796</v>
      </c>
      <c r="DZ37">
        <v>419.981</v>
      </c>
      <c r="EA37">
        <v>24.2553</v>
      </c>
      <c r="EB37">
        <v>2.28252333333333</v>
      </c>
      <c r="EC37">
        <v>2.19059</v>
      </c>
      <c r="ED37">
        <v>19.5535666666667</v>
      </c>
      <c r="EE37">
        <v>18.8936333333333</v>
      </c>
      <c r="EF37">
        <v>0.00500016</v>
      </c>
      <c r="EG37">
        <v>0</v>
      </c>
      <c r="EH37">
        <v>0</v>
      </c>
      <c r="EI37">
        <v>0</v>
      </c>
      <c r="EJ37">
        <v>885.033333333333</v>
      </c>
      <c r="EK37">
        <v>0.00500016</v>
      </c>
      <c r="EL37">
        <v>-26.1333333333333</v>
      </c>
      <c r="EM37">
        <v>-2.33333333333333</v>
      </c>
      <c r="EN37">
        <v>36.6456666666667</v>
      </c>
      <c r="EO37">
        <v>40.687</v>
      </c>
      <c r="EP37">
        <v>38.687</v>
      </c>
      <c r="EQ37">
        <v>41</v>
      </c>
      <c r="ER37">
        <v>40.062</v>
      </c>
      <c r="ES37">
        <v>0</v>
      </c>
      <c r="ET37">
        <v>0</v>
      </c>
      <c r="EU37">
        <v>0</v>
      </c>
      <c r="EV37">
        <v>1759361434.9</v>
      </c>
      <c r="EW37">
        <v>0</v>
      </c>
      <c r="EX37">
        <v>892.176923076923</v>
      </c>
      <c r="EY37">
        <v>5.16923111508765</v>
      </c>
      <c r="EZ37">
        <v>11.8017090540979</v>
      </c>
      <c r="FA37">
        <v>-30.3153846153846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0.32685095</v>
      </c>
      <c r="FQ37">
        <v>-0.0203055789473681</v>
      </c>
      <c r="FR37">
        <v>0.0357391165118488</v>
      </c>
      <c r="FS37">
        <v>1</v>
      </c>
      <c r="FT37">
        <v>892.647058823529</v>
      </c>
      <c r="FU37">
        <v>-7.65164243444821</v>
      </c>
      <c r="FV37">
        <v>5.34279257747777</v>
      </c>
      <c r="FW37">
        <v>-1</v>
      </c>
      <c r="FX37">
        <v>1.0091458</v>
      </c>
      <c r="FY37">
        <v>0.09837347368421</v>
      </c>
      <c r="FZ37">
        <v>0.0110328621064527</v>
      </c>
      <c r="GA37">
        <v>1</v>
      </c>
      <c r="GB37">
        <v>2</v>
      </c>
      <c r="GC37">
        <v>2</v>
      </c>
      <c r="GD37" t="s">
        <v>423</v>
      </c>
      <c r="GE37">
        <v>3.12594</v>
      </c>
      <c r="GF37">
        <v>2.65492</v>
      </c>
      <c r="GG37">
        <v>0.088654</v>
      </c>
      <c r="GH37">
        <v>0.0894567</v>
      </c>
      <c r="GI37">
        <v>0.104783</v>
      </c>
      <c r="GJ37">
        <v>0.102432</v>
      </c>
      <c r="GK37">
        <v>23312.2</v>
      </c>
      <c r="GL37">
        <v>22157.5</v>
      </c>
      <c r="GM37">
        <v>22879.9</v>
      </c>
      <c r="GN37">
        <v>23698.9</v>
      </c>
      <c r="GO37">
        <v>34907.3</v>
      </c>
      <c r="GP37">
        <v>35206.2</v>
      </c>
      <c r="GQ37">
        <v>41249.9</v>
      </c>
      <c r="GR37">
        <v>42259.6</v>
      </c>
      <c r="GS37">
        <v>1.89175</v>
      </c>
      <c r="GT37">
        <v>1.81295</v>
      </c>
      <c r="GU37">
        <v>0.0864491</v>
      </c>
      <c r="GV37">
        <v>0</v>
      </c>
      <c r="GW37">
        <v>28.6429</v>
      </c>
      <c r="GX37">
        <v>999.9</v>
      </c>
      <c r="GY37">
        <v>62.031</v>
      </c>
      <c r="GZ37">
        <v>29.457</v>
      </c>
      <c r="HA37">
        <v>28.3625</v>
      </c>
      <c r="HB37">
        <v>54.57</v>
      </c>
      <c r="HC37">
        <v>40.1002</v>
      </c>
      <c r="HD37">
        <v>1</v>
      </c>
      <c r="HE37">
        <v>0.120724</v>
      </c>
      <c r="HF37">
        <v>-1.41114</v>
      </c>
      <c r="HG37">
        <v>20.2303</v>
      </c>
      <c r="HH37">
        <v>5.23511</v>
      </c>
      <c r="HI37">
        <v>11.992</v>
      </c>
      <c r="HJ37">
        <v>4.95575</v>
      </c>
      <c r="HK37">
        <v>3.304</v>
      </c>
      <c r="HL37">
        <v>9999</v>
      </c>
      <c r="HM37">
        <v>9999</v>
      </c>
      <c r="HN37">
        <v>9999</v>
      </c>
      <c r="HO37">
        <v>999.9</v>
      </c>
      <c r="HP37">
        <v>1.86851</v>
      </c>
      <c r="HQ37">
        <v>1.86417</v>
      </c>
      <c r="HR37">
        <v>1.8718</v>
      </c>
      <c r="HS37">
        <v>1.86264</v>
      </c>
      <c r="HT37">
        <v>1.86204</v>
      </c>
      <c r="HU37">
        <v>1.86853</v>
      </c>
      <c r="HV37">
        <v>1.85867</v>
      </c>
      <c r="HW37">
        <v>1.86508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5.578</v>
      </c>
      <c r="IL37">
        <v>0.4465</v>
      </c>
      <c r="IM37">
        <v>4.20357787778522</v>
      </c>
      <c r="IN37">
        <v>0.00374144017280572</v>
      </c>
      <c r="IO37">
        <v>-1.07998895285064e-06</v>
      </c>
      <c r="IP37">
        <v>1.2122296874913e-10</v>
      </c>
      <c r="IQ37">
        <v>0.0711788513172057</v>
      </c>
      <c r="IR37">
        <v>0.00727018690124689</v>
      </c>
      <c r="IS37">
        <v>0.000171571339495546</v>
      </c>
      <c r="IT37">
        <v>5.81901312968366e-06</v>
      </c>
      <c r="IU37">
        <v>0</v>
      </c>
      <c r="IV37">
        <v>2039</v>
      </c>
      <c r="IW37">
        <v>1</v>
      </c>
      <c r="IX37">
        <v>29</v>
      </c>
      <c r="IY37">
        <v>29322690.6</v>
      </c>
      <c r="IZ37">
        <v>29322690.6</v>
      </c>
      <c r="JA37">
        <v>1.03271</v>
      </c>
      <c r="JB37">
        <v>2.3645</v>
      </c>
      <c r="JC37">
        <v>1.4978</v>
      </c>
      <c r="JD37">
        <v>2.33154</v>
      </c>
      <c r="JE37">
        <v>1.54419</v>
      </c>
      <c r="JF37">
        <v>2.36328</v>
      </c>
      <c r="JG37">
        <v>34.6921</v>
      </c>
      <c r="JH37">
        <v>24.2539</v>
      </c>
      <c r="JI37">
        <v>18</v>
      </c>
      <c r="JJ37">
        <v>546.954</v>
      </c>
      <c r="JK37">
        <v>438.605</v>
      </c>
      <c r="JL37">
        <v>32.2547</v>
      </c>
      <c r="JM37">
        <v>29.2194</v>
      </c>
      <c r="JN37">
        <v>29.9999</v>
      </c>
      <c r="JO37">
        <v>29.0575</v>
      </c>
      <c r="JP37">
        <v>29.0846</v>
      </c>
      <c r="JQ37">
        <v>20.7338</v>
      </c>
      <c r="JR37">
        <v>30.3783</v>
      </c>
      <c r="JS37">
        <v>90.7687</v>
      </c>
      <c r="JT37">
        <v>32.2141</v>
      </c>
      <c r="JU37">
        <v>420</v>
      </c>
      <c r="JV37">
        <v>24.2695</v>
      </c>
      <c r="JW37">
        <v>92.4509</v>
      </c>
      <c r="JX37">
        <v>98.4908</v>
      </c>
    </row>
    <row r="38" spans="1:284">
      <c r="A38">
        <v>22</v>
      </c>
      <c r="B38">
        <v>1759361436.1</v>
      </c>
      <c r="C38">
        <v>45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1759361433.1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5.79</v>
      </c>
      <c r="DA38">
        <v>0.5</v>
      </c>
      <c r="DB38" t="s">
        <v>421</v>
      </c>
      <c r="DC38">
        <v>2</v>
      </c>
      <c r="DD38">
        <v>1759361433.1</v>
      </c>
      <c r="DE38">
        <v>420.301333333333</v>
      </c>
      <c r="DF38">
        <v>419.975333333333</v>
      </c>
      <c r="DG38">
        <v>25.2751666666667</v>
      </c>
      <c r="DH38">
        <v>24.2545333333333</v>
      </c>
      <c r="DI38">
        <v>414.723333333333</v>
      </c>
      <c r="DJ38">
        <v>24.8286666666667</v>
      </c>
      <c r="DK38">
        <v>499.995666666667</v>
      </c>
      <c r="DL38">
        <v>90.3137333333333</v>
      </c>
      <c r="DM38">
        <v>0.0294833333333333</v>
      </c>
      <c r="DN38">
        <v>31.1845333333333</v>
      </c>
      <c r="DO38">
        <v>30.0472333333333</v>
      </c>
      <c r="DP38">
        <v>999.9</v>
      </c>
      <c r="DQ38">
        <v>0</v>
      </c>
      <c r="DR38">
        <v>0</v>
      </c>
      <c r="DS38">
        <v>9984.78</v>
      </c>
      <c r="DT38">
        <v>0</v>
      </c>
      <c r="DU38">
        <v>0.723344</v>
      </c>
      <c r="DV38">
        <v>0.325754666666667</v>
      </c>
      <c r="DW38">
        <v>431.200333333333</v>
      </c>
      <c r="DX38">
        <v>430.415333333333</v>
      </c>
      <c r="DY38">
        <v>1.02064333333333</v>
      </c>
      <c r="DZ38">
        <v>419.975333333333</v>
      </c>
      <c r="EA38">
        <v>24.2545333333333</v>
      </c>
      <c r="EB38">
        <v>2.28269666666667</v>
      </c>
      <c r="EC38">
        <v>2.19052</v>
      </c>
      <c r="ED38">
        <v>19.5548</v>
      </c>
      <c r="EE38">
        <v>18.8931</v>
      </c>
      <c r="EF38">
        <v>0.00500016</v>
      </c>
      <c r="EG38">
        <v>0</v>
      </c>
      <c r="EH38">
        <v>0</v>
      </c>
      <c r="EI38">
        <v>0</v>
      </c>
      <c r="EJ38">
        <v>889.5</v>
      </c>
      <c r="EK38">
        <v>0.00500016</v>
      </c>
      <c r="EL38">
        <v>-30.0666666666667</v>
      </c>
      <c r="EM38">
        <v>-2.63333333333333</v>
      </c>
      <c r="EN38">
        <v>36.6456666666667</v>
      </c>
      <c r="EO38">
        <v>40.708</v>
      </c>
      <c r="EP38">
        <v>38.687</v>
      </c>
      <c r="EQ38">
        <v>41</v>
      </c>
      <c r="ER38">
        <v>40.062</v>
      </c>
      <c r="ES38">
        <v>0</v>
      </c>
      <c r="ET38">
        <v>0</v>
      </c>
      <c r="EU38">
        <v>0</v>
      </c>
      <c r="EV38">
        <v>1759361437.3</v>
      </c>
      <c r="EW38">
        <v>0</v>
      </c>
      <c r="EX38">
        <v>893.023076923077</v>
      </c>
      <c r="EY38">
        <v>4.62222261281258</v>
      </c>
      <c r="EZ38">
        <v>5.3880338043956</v>
      </c>
      <c r="FA38">
        <v>-30.5461538461538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0.32570955</v>
      </c>
      <c r="FQ38">
        <v>-0.0513807969924815</v>
      </c>
      <c r="FR38">
        <v>0.0354329824407641</v>
      </c>
      <c r="FS38">
        <v>1</v>
      </c>
      <c r="FT38">
        <v>892.179411764706</v>
      </c>
      <c r="FU38">
        <v>1.37356770027001</v>
      </c>
      <c r="FV38">
        <v>5.45385882880804</v>
      </c>
      <c r="FW38">
        <v>-1</v>
      </c>
      <c r="FX38">
        <v>1.01184385</v>
      </c>
      <c r="FY38">
        <v>0.089516706766917</v>
      </c>
      <c r="FZ38">
        <v>0.0103043782940797</v>
      </c>
      <c r="GA38">
        <v>1</v>
      </c>
      <c r="GB38">
        <v>2</v>
      </c>
      <c r="GC38">
        <v>2</v>
      </c>
      <c r="GD38" t="s">
        <v>423</v>
      </c>
      <c r="GE38">
        <v>3.12603</v>
      </c>
      <c r="GF38">
        <v>2.65504</v>
      </c>
      <c r="GG38">
        <v>0.0886598</v>
      </c>
      <c r="GH38">
        <v>0.0894467</v>
      </c>
      <c r="GI38">
        <v>0.104792</v>
      </c>
      <c r="GJ38">
        <v>0.102423</v>
      </c>
      <c r="GK38">
        <v>23312.3</v>
      </c>
      <c r="GL38">
        <v>22157.6</v>
      </c>
      <c r="GM38">
        <v>22880.1</v>
      </c>
      <c r="GN38">
        <v>23698.7</v>
      </c>
      <c r="GO38">
        <v>34907.1</v>
      </c>
      <c r="GP38">
        <v>35206.3</v>
      </c>
      <c r="GQ38">
        <v>41250.1</v>
      </c>
      <c r="GR38">
        <v>42259.3</v>
      </c>
      <c r="GS38">
        <v>1.89175</v>
      </c>
      <c r="GT38">
        <v>1.81278</v>
      </c>
      <c r="GU38">
        <v>0.0862852</v>
      </c>
      <c r="GV38">
        <v>0</v>
      </c>
      <c r="GW38">
        <v>28.6466</v>
      </c>
      <c r="GX38">
        <v>999.9</v>
      </c>
      <c r="GY38">
        <v>62.031</v>
      </c>
      <c r="GZ38">
        <v>29.477</v>
      </c>
      <c r="HA38">
        <v>28.395</v>
      </c>
      <c r="HB38">
        <v>54.73</v>
      </c>
      <c r="HC38">
        <v>40.1362</v>
      </c>
      <c r="HD38">
        <v>1</v>
      </c>
      <c r="HE38">
        <v>0.120694</v>
      </c>
      <c r="HF38">
        <v>-1.37126</v>
      </c>
      <c r="HG38">
        <v>20.2307</v>
      </c>
      <c r="HH38">
        <v>5.23496</v>
      </c>
      <c r="HI38">
        <v>11.992</v>
      </c>
      <c r="HJ38">
        <v>4.9557</v>
      </c>
      <c r="HK38">
        <v>3.304</v>
      </c>
      <c r="HL38">
        <v>9999</v>
      </c>
      <c r="HM38">
        <v>9999</v>
      </c>
      <c r="HN38">
        <v>9999</v>
      </c>
      <c r="HO38">
        <v>999.9</v>
      </c>
      <c r="HP38">
        <v>1.86849</v>
      </c>
      <c r="HQ38">
        <v>1.86417</v>
      </c>
      <c r="HR38">
        <v>1.8718</v>
      </c>
      <c r="HS38">
        <v>1.86264</v>
      </c>
      <c r="HT38">
        <v>1.86204</v>
      </c>
      <c r="HU38">
        <v>1.86853</v>
      </c>
      <c r="HV38">
        <v>1.85867</v>
      </c>
      <c r="HW38">
        <v>1.86508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5.578</v>
      </c>
      <c r="IL38">
        <v>0.4466</v>
      </c>
      <c r="IM38">
        <v>4.20357787778522</v>
      </c>
      <c r="IN38">
        <v>0.00374144017280572</v>
      </c>
      <c r="IO38">
        <v>-1.07998895285064e-06</v>
      </c>
      <c r="IP38">
        <v>1.2122296874913e-10</v>
      </c>
      <c r="IQ38">
        <v>0.0711788513172057</v>
      </c>
      <c r="IR38">
        <v>0.00727018690124689</v>
      </c>
      <c r="IS38">
        <v>0.000171571339495546</v>
      </c>
      <c r="IT38">
        <v>5.81901312968366e-06</v>
      </c>
      <c r="IU38">
        <v>0</v>
      </c>
      <c r="IV38">
        <v>2039</v>
      </c>
      <c r="IW38">
        <v>1</v>
      </c>
      <c r="IX38">
        <v>29</v>
      </c>
      <c r="IY38">
        <v>29322690.6</v>
      </c>
      <c r="IZ38">
        <v>29322690.6</v>
      </c>
      <c r="JA38">
        <v>1.03271</v>
      </c>
      <c r="JB38">
        <v>2.37183</v>
      </c>
      <c r="JC38">
        <v>1.4978</v>
      </c>
      <c r="JD38">
        <v>2.33154</v>
      </c>
      <c r="JE38">
        <v>1.54419</v>
      </c>
      <c r="JF38">
        <v>2.27417</v>
      </c>
      <c r="JG38">
        <v>34.6921</v>
      </c>
      <c r="JH38">
        <v>24.2451</v>
      </c>
      <c r="JI38">
        <v>18</v>
      </c>
      <c r="JJ38">
        <v>546.947</v>
      </c>
      <c r="JK38">
        <v>438.493</v>
      </c>
      <c r="JL38">
        <v>32.2383</v>
      </c>
      <c r="JM38">
        <v>29.2187</v>
      </c>
      <c r="JN38">
        <v>29.9999</v>
      </c>
      <c r="JO38">
        <v>29.0568</v>
      </c>
      <c r="JP38">
        <v>29.0836</v>
      </c>
      <c r="JQ38">
        <v>20.7366</v>
      </c>
      <c r="JR38">
        <v>30.3783</v>
      </c>
      <c r="JS38">
        <v>90.7687</v>
      </c>
      <c r="JT38">
        <v>32.2141</v>
      </c>
      <c r="JU38">
        <v>420</v>
      </c>
      <c r="JV38">
        <v>24.2695</v>
      </c>
      <c r="JW38">
        <v>92.4514</v>
      </c>
      <c r="JX38">
        <v>98.4901</v>
      </c>
    </row>
    <row r="39" spans="1:284">
      <c r="A39">
        <v>23</v>
      </c>
      <c r="B39">
        <v>1759361438.1</v>
      </c>
      <c r="C39">
        <v>47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1759361435.1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5.79</v>
      </c>
      <c r="DA39">
        <v>0.5</v>
      </c>
      <c r="DB39" t="s">
        <v>421</v>
      </c>
      <c r="DC39">
        <v>2</v>
      </c>
      <c r="DD39">
        <v>1759361435.1</v>
      </c>
      <c r="DE39">
        <v>420.306666666667</v>
      </c>
      <c r="DF39">
        <v>419.959</v>
      </c>
      <c r="DG39">
        <v>25.2771</v>
      </c>
      <c r="DH39">
        <v>24.2521666666667</v>
      </c>
      <c r="DI39">
        <v>414.728333333333</v>
      </c>
      <c r="DJ39">
        <v>24.8305333333333</v>
      </c>
      <c r="DK39">
        <v>499.979</v>
      </c>
      <c r="DL39">
        <v>90.314</v>
      </c>
      <c r="DM39">
        <v>0.0294305</v>
      </c>
      <c r="DN39">
        <v>31.1844</v>
      </c>
      <c r="DO39">
        <v>30.0512333333333</v>
      </c>
      <c r="DP39">
        <v>999.9</v>
      </c>
      <c r="DQ39">
        <v>0</v>
      </c>
      <c r="DR39">
        <v>0</v>
      </c>
      <c r="DS39">
        <v>9997.27333333333</v>
      </c>
      <c r="DT39">
        <v>0</v>
      </c>
      <c r="DU39">
        <v>0.723344</v>
      </c>
      <c r="DV39">
        <v>0.347442333333333</v>
      </c>
      <c r="DW39">
        <v>431.206333333333</v>
      </c>
      <c r="DX39">
        <v>430.397333333333</v>
      </c>
      <c r="DY39">
        <v>1.02492666666667</v>
      </c>
      <c r="DZ39">
        <v>419.959</v>
      </c>
      <c r="EA39">
        <v>24.2521666666667</v>
      </c>
      <c r="EB39">
        <v>2.28287666666667</v>
      </c>
      <c r="EC39">
        <v>2.19031333333333</v>
      </c>
      <c r="ED39">
        <v>19.5561</v>
      </c>
      <c r="EE39">
        <v>18.8916</v>
      </c>
      <c r="EF39">
        <v>0.00500016</v>
      </c>
      <c r="EG39">
        <v>0</v>
      </c>
      <c r="EH39">
        <v>0</v>
      </c>
      <c r="EI39">
        <v>0</v>
      </c>
      <c r="EJ39">
        <v>891.433333333333</v>
      </c>
      <c r="EK39">
        <v>0.00500016</v>
      </c>
      <c r="EL39">
        <v>-29.6333333333333</v>
      </c>
      <c r="EM39">
        <v>-2.63333333333333</v>
      </c>
      <c r="EN39">
        <v>36.6663333333333</v>
      </c>
      <c r="EO39">
        <v>40.729</v>
      </c>
      <c r="EP39">
        <v>38.687</v>
      </c>
      <c r="EQ39">
        <v>41</v>
      </c>
      <c r="ER39">
        <v>40.062</v>
      </c>
      <c r="ES39">
        <v>0</v>
      </c>
      <c r="ET39">
        <v>0</v>
      </c>
      <c r="EU39">
        <v>0</v>
      </c>
      <c r="EV39">
        <v>1759361439.1</v>
      </c>
      <c r="EW39">
        <v>0</v>
      </c>
      <c r="EX39">
        <v>893.228</v>
      </c>
      <c r="EY39">
        <v>16.184615929875</v>
      </c>
      <c r="EZ39">
        <v>7.31538423121083</v>
      </c>
      <c r="FA39">
        <v>-30.316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0.33480685</v>
      </c>
      <c r="FQ39">
        <v>-0.0329854285714289</v>
      </c>
      <c r="FR39">
        <v>0.0378183049901433</v>
      </c>
      <c r="FS39">
        <v>1</v>
      </c>
      <c r="FT39">
        <v>892.605882352941</v>
      </c>
      <c r="FU39">
        <v>6.36210859028142</v>
      </c>
      <c r="FV39">
        <v>5.29466663820193</v>
      </c>
      <c r="FW39">
        <v>-1</v>
      </c>
      <c r="FX39">
        <v>1.01550985</v>
      </c>
      <c r="FY39">
        <v>0.0688573984962417</v>
      </c>
      <c r="FZ39">
        <v>0.00801547427339768</v>
      </c>
      <c r="GA39">
        <v>1</v>
      </c>
      <c r="GB39">
        <v>2</v>
      </c>
      <c r="GC39">
        <v>2</v>
      </c>
      <c r="GD39" t="s">
        <v>423</v>
      </c>
      <c r="GE39">
        <v>3.12607</v>
      </c>
      <c r="GF39">
        <v>2.65512</v>
      </c>
      <c r="GG39">
        <v>0.0886545</v>
      </c>
      <c r="GH39">
        <v>0.0894509</v>
      </c>
      <c r="GI39">
        <v>0.104793</v>
      </c>
      <c r="GJ39">
        <v>0.102414</v>
      </c>
      <c r="GK39">
        <v>23312.5</v>
      </c>
      <c r="GL39">
        <v>22157.5</v>
      </c>
      <c r="GM39">
        <v>22880.2</v>
      </c>
      <c r="GN39">
        <v>23698.7</v>
      </c>
      <c r="GO39">
        <v>34907.2</v>
      </c>
      <c r="GP39">
        <v>35206.5</v>
      </c>
      <c r="GQ39">
        <v>41250.2</v>
      </c>
      <c r="GR39">
        <v>42259.2</v>
      </c>
      <c r="GS39">
        <v>1.89172</v>
      </c>
      <c r="GT39">
        <v>1.81273</v>
      </c>
      <c r="GU39">
        <v>0.0860989</v>
      </c>
      <c r="GV39">
        <v>0</v>
      </c>
      <c r="GW39">
        <v>28.6503</v>
      </c>
      <c r="GX39">
        <v>999.9</v>
      </c>
      <c r="GY39">
        <v>62.031</v>
      </c>
      <c r="GZ39">
        <v>29.477</v>
      </c>
      <c r="HA39">
        <v>28.3954</v>
      </c>
      <c r="HB39">
        <v>54.23</v>
      </c>
      <c r="HC39">
        <v>40.1522</v>
      </c>
      <c r="HD39">
        <v>1</v>
      </c>
      <c r="HE39">
        <v>0.120683</v>
      </c>
      <c r="HF39">
        <v>-1.3916</v>
      </c>
      <c r="HG39">
        <v>20.2306</v>
      </c>
      <c r="HH39">
        <v>5.23496</v>
      </c>
      <c r="HI39">
        <v>11.992</v>
      </c>
      <c r="HJ39">
        <v>4.95575</v>
      </c>
      <c r="HK39">
        <v>3.304</v>
      </c>
      <c r="HL39">
        <v>9999</v>
      </c>
      <c r="HM39">
        <v>9999</v>
      </c>
      <c r="HN39">
        <v>9999</v>
      </c>
      <c r="HO39">
        <v>999.9</v>
      </c>
      <c r="HP39">
        <v>1.86847</v>
      </c>
      <c r="HQ39">
        <v>1.86417</v>
      </c>
      <c r="HR39">
        <v>1.8718</v>
      </c>
      <c r="HS39">
        <v>1.86264</v>
      </c>
      <c r="HT39">
        <v>1.86203</v>
      </c>
      <c r="HU39">
        <v>1.86852</v>
      </c>
      <c r="HV39">
        <v>1.85867</v>
      </c>
      <c r="HW39">
        <v>1.86508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5.578</v>
      </c>
      <c r="IL39">
        <v>0.4466</v>
      </c>
      <c r="IM39">
        <v>4.20357787778522</v>
      </c>
      <c r="IN39">
        <v>0.00374144017280572</v>
      </c>
      <c r="IO39">
        <v>-1.07998895285064e-06</v>
      </c>
      <c r="IP39">
        <v>1.2122296874913e-10</v>
      </c>
      <c r="IQ39">
        <v>0.0711788513172057</v>
      </c>
      <c r="IR39">
        <v>0.00727018690124689</v>
      </c>
      <c r="IS39">
        <v>0.000171571339495546</v>
      </c>
      <c r="IT39">
        <v>5.81901312968366e-06</v>
      </c>
      <c r="IU39">
        <v>0</v>
      </c>
      <c r="IV39">
        <v>2039</v>
      </c>
      <c r="IW39">
        <v>1</v>
      </c>
      <c r="IX39">
        <v>29</v>
      </c>
      <c r="IY39">
        <v>29322690.6</v>
      </c>
      <c r="IZ39">
        <v>29322690.6</v>
      </c>
      <c r="JA39">
        <v>1.03394</v>
      </c>
      <c r="JB39">
        <v>2.37549</v>
      </c>
      <c r="JC39">
        <v>1.49902</v>
      </c>
      <c r="JD39">
        <v>2.33154</v>
      </c>
      <c r="JE39">
        <v>1.54419</v>
      </c>
      <c r="JF39">
        <v>2.21802</v>
      </c>
      <c r="JG39">
        <v>34.6921</v>
      </c>
      <c r="JH39">
        <v>24.2364</v>
      </c>
      <c r="JI39">
        <v>18</v>
      </c>
      <c r="JJ39">
        <v>546.927</v>
      </c>
      <c r="JK39">
        <v>438.454</v>
      </c>
      <c r="JL39">
        <v>32.2185</v>
      </c>
      <c r="JM39">
        <v>29.2175</v>
      </c>
      <c r="JN39">
        <v>29.9999</v>
      </c>
      <c r="JO39">
        <v>29.0563</v>
      </c>
      <c r="JP39">
        <v>29.0824</v>
      </c>
      <c r="JQ39">
        <v>20.7373</v>
      </c>
      <c r="JR39">
        <v>30.3783</v>
      </c>
      <c r="JS39">
        <v>90.7687</v>
      </c>
      <c r="JT39">
        <v>32.1618</v>
      </c>
      <c r="JU39">
        <v>420</v>
      </c>
      <c r="JV39">
        <v>24.2695</v>
      </c>
      <c r="JW39">
        <v>92.4517</v>
      </c>
      <c r="JX39">
        <v>98.4898</v>
      </c>
    </row>
    <row r="40" spans="1:284">
      <c r="A40">
        <v>24</v>
      </c>
      <c r="B40">
        <v>1759361440.1</v>
      </c>
      <c r="C40">
        <v>49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1759361437.1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5.79</v>
      </c>
      <c r="DA40">
        <v>0.5</v>
      </c>
      <c r="DB40" t="s">
        <v>421</v>
      </c>
      <c r="DC40">
        <v>2</v>
      </c>
      <c r="DD40">
        <v>1759361437.1</v>
      </c>
      <c r="DE40">
        <v>420.286666666667</v>
      </c>
      <c r="DF40">
        <v>419.941666666667</v>
      </c>
      <c r="DG40">
        <v>25.2784</v>
      </c>
      <c r="DH40">
        <v>24.2494333333333</v>
      </c>
      <c r="DI40">
        <v>414.708333333333</v>
      </c>
      <c r="DJ40">
        <v>24.8317666666667</v>
      </c>
      <c r="DK40">
        <v>499.986666666667</v>
      </c>
      <c r="DL40">
        <v>90.3147333333333</v>
      </c>
      <c r="DM40">
        <v>0.0293761666666667</v>
      </c>
      <c r="DN40">
        <v>31.1837</v>
      </c>
      <c r="DO40">
        <v>30.0542666666667</v>
      </c>
      <c r="DP40">
        <v>999.9</v>
      </c>
      <c r="DQ40">
        <v>0</v>
      </c>
      <c r="DR40">
        <v>0</v>
      </c>
      <c r="DS40">
        <v>10004.5666666667</v>
      </c>
      <c r="DT40">
        <v>0</v>
      </c>
      <c r="DU40">
        <v>0.723344</v>
      </c>
      <c r="DV40">
        <v>0.344899333333333</v>
      </c>
      <c r="DW40">
        <v>431.186333333333</v>
      </c>
      <c r="DX40">
        <v>430.378333333333</v>
      </c>
      <c r="DY40">
        <v>1.02895333333333</v>
      </c>
      <c r="DZ40">
        <v>419.941666666667</v>
      </c>
      <c r="EA40">
        <v>24.2494333333333</v>
      </c>
      <c r="EB40">
        <v>2.28301</v>
      </c>
      <c r="EC40">
        <v>2.19008333333333</v>
      </c>
      <c r="ED40">
        <v>19.5570333333333</v>
      </c>
      <c r="EE40">
        <v>18.8899333333333</v>
      </c>
      <c r="EF40">
        <v>0.00500016</v>
      </c>
      <c r="EG40">
        <v>0</v>
      </c>
      <c r="EH40">
        <v>0</v>
      </c>
      <c r="EI40">
        <v>0</v>
      </c>
      <c r="EJ40">
        <v>896.433333333333</v>
      </c>
      <c r="EK40">
        <v>0.00500016</v>
      </c>
      <c r="EL40">
        <v>-29.5333333333333</v>
      </c>
      <c r="EM40">
        <v>-2.03333333333333</v>
      </c>
      <c r="EN40">
        <v>36.6663333333333</v>
      </c>
      <c r="EO40">
        <v>40.75</v>
      </c>
      <c r="EP40">
        <v>38.687</v>
      </c>
      <c r="EQ40">
        <v>41.0206666666667</v>
      </c>
      <c r="ER40">
        <v>40.062</v>
      </c>
      <c r="ES40">
        <v>0</v>
      </c>
      <c r="ET40">
        <v>0</v>
      </c>
      <c r="EU40">
        <v>0</v>
      </c>
      <c r="EV40">
        <v>1759361440.9</v>
      </c>
      <c r="EW40">
        <v>0</v>
      </c>
      <c r="EX40">
        <v>893.65</v>
      </c>
      <c r="EY40">
        <v>35.4017098989253</v>
      </c>
      <c r="EZ40">
        <v>0.683760245693258</v>
      </c>
      <c r="FA40">
        <v>-29.7923076923077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0.3374191</v>
      </c>
      <c r="FQ40">
        <v>0.0447120902255644</v>
      </c>
      <c r="FR40">
        <v>0.0393943953728192</v>
      </c>
      <c r="FS40">
        <v>1</v>
      </c>
      <c r="FT40">
        <v>892.779411764706</v>
      </c>
      <c r="FU40">
        <v>13.2146678297605</v>
      </c>
      <c r="FV40">
        <v>5.43348980110252</v>
      </c>
      <c r="FW40">
        <v>-1</v>
      </c>
      <c r="FX40">
        <v>1.0188605</v>
      </c>
      <c r="FY40">
        <v>0.0559899248120294</v>
      </c>
      <c r="FZ40">
        <v>0.00634118638347745</v>
      </c>
      <c r="GA40">
        <v>1</v>
      </c>
      <c r="GB40">
        <v>2</v>
      </c>
      <c r="GC40">
        <v>2</v>
      </c>
      <c r="GD40" t="s">
        <v>423</v>
      </c>
      <c r="GE40">
        <v>3.12598</v>
      </c>
      <c r="GF40">
        <v>2.65494</v>
      </c>
      <c r="GG40">
        <v>0.0886442</v>
      </c>
      <c r="GH40">
        <v>0.0894541</v>
      </c>
      <c r="GI40">
        <v>0.104791</v>
      </c>
      <c r="GJ40">
        <v>0.102408</v>
      </c>
      <c r="GK40">
        <v>23312.5</v>
      </c>
      <c r="GL40">
        <v>22157.5</v>
      </c>
      <c r="GM40">
        <v>22880</v>
      </c>
      <c r="GN40">
        <v>23698.7</v>
      </c>
      <c r="GO40">
        <v>34907.2</v>
      </c>
      <c r="GP40">
        <v>35207</v>
      </c>
      <c r="GQ40">
        <v>41250.1</v>
      </c>
      <c r="GR40">
        <v>42259.5</v>
      </c>
      <c r="GS40">
        <v>1.8917</v>
      </c>
      <c r="GT40">
        <v>1.81282</v>
      </c>
      <c r="GU40">
        <v>0.0861362</v>
      </c>
      <c r="GV40">
        <v>0</v>
      </c>
      <c r="GW40">
        <v>28.6539</v>
      </c>
      <c r="GX40">
        <v>999.9</v>
      </c>
      <c r="GY40">
        <v>62.031</v>
      </c>
      <c r="GZ40">
        <v>29.477</v>
      </c>
      <c r="HA40">
        <v>28.3939</v>
      </c>
      <c r="HB40">
        <v>54.39</v>
      </c>
      <c r="HC40">
        <v>40.2484</v>
      </c>
      <c r="HD40">
        <v>1</v>
      </c>
      <c r="HE40">
        <v>0.120673</v>
      </c>
      <c r="HF40">
        <v>-1.33814</v>
      </c>
      <c r="HG40">
        <v>20.231</v>
      </c>
      <c r="HH40">
        <v>5.23496</v>
      </c>
      <c r="HI40">
        <v>11.992</v>
      </c>
      <c r="HJ40">
        <v>4.9558</v>
      </c>
      <c r="HK40">
        <v>3.304</v>
      </c>
      <c r="HL40">
        <v>9999</v>
      </c>
      <c r="HM40">
        <v>9999</v>
      </c>
      <c r="HN40">
        <v>9999</v>
      </c>
      <c r="HO40">
        <v>999.9</v>
      </c>
      <c r="HP40">
        <v>1.86846</v>
      </c>
      <c r="HQ40">
        <v>1.86418</v>
      </c>
      <c r="HR40">
        <v>1.8718</v>
      </c>
      <c r="HS40">
        <v>1.86264</v>
      </c>
      <c r="HT40">
        <v>1.86203</v>
      </c>
      <c r="HU40">
        <v>1.86852</v>
      </c>
      <c r="HV40">
        <v>1.85867</v>
      </c>
      <c r="HW40">
        <v>1.86508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5.578</v>
      </c>
      <c r="IL40">
        <v>0.4466</v>
      </c>
      <c r="IM40">
        <v>4.20357787778522</v>
      </c>
      <c r="IN40">
        <v>0.00374144017280572</v>
      </c>
      <c r="IO40">
        <v>-1.07998895285064e-06</v>
      </c>
      <c r="IP40">
        <v>1.2122296874913e-10</v>
      </c>
      <c r="IQ40">
        <v>0.0711788513172057</v>
      </c>
      <c r="IR40">
        <v>0.00727018690124689</v>
      </c>
      <c r="IS40">
        <v>0.000171571339495546</v>
      </c>
      <c r="IT40">
        <v>5.81901312968366e-06</v>
      </c>
      <c r="IU40">
        <v>0</v>
      </c>
      <c r="IV40">
        <v>2039</v>
      </c>
      <c r="IW40">
        <v>1</v>
      </c>
      <c r="IX40">
        <v>29</v>
      </c>
      <c r="IY40">
        <v>29322690.7</v>
      </c>
      <c r="IZ40">
        <v>29322690.7</v>
      </c>
      <c r="JA40">
        <v>1.03394</v>
      </c>
      <c r="JB40">
        <v>2.37549</v>
      </c>
      <c r="JC40">
        <v>1.4978</v>
      </c>
      <c r="JD40">
        <v>2.33154</v>
      </c>
      <c r="JE40">
        <v>1.54419</v>
      </c>
      <c r="JF40">
        <v>2.23633</v>
      </c>
      <c r="JG40">
        <v>34.715</v>
      </c>
      <c r="JH40">
        <v>24.2364</v>
      </c>
      <c r="JI40">
        <v>18</v>
      </c>
      <c r="JJ40">
        <v>546.901</v>
      </c>
      <c r="JK40">
        <v>438.512</v>
      </c>
      <c r="JL40">
        <v>32.201</v>
      </c>
      <c r="JM40">
        <v>29.2163</v>
      </c>
      <c r="JN40">
        <v>29.9999</v>
      </c>
      <c r="JO40">
        <v>29.0551</v>
      </c>
      <c r="JP40">
        <v>29.0821</v>
      </c>
      <c r="JQ40">
        <v>20.7369</v>
      </c>
      <c r="JR40">
        <v>30.3783</v>
      </c>
      <c r="JS40">
        <v>91.1612</v>
      </c>
      <c r="JT40">
        <v>32.1618</v>
      </c>
      <c r="JU40">
        <v>420</v>
      </c>
      <c r="JV40">
        <v>24.2695</v>
      </c>
      <c r="JW40">
        <v>92.4513</v>
      </c>
      <c r="JX40">
        <v>98.4903</v>
      </c>
    </row>
    <row r="41" spans="1:284">
      <c r="A41">
        <v>25</v>
      </c>
      <c r="B41">
        <v>1759361442.1</v>
      </c>
      <c r="C41">
        <v>51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1759361439.1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5.79</v>
      </c>
      <c r="DA41">
        <v>0.5</v>
      </c>
      <c r="DB41" t="s">
        <v>421</v>
      </c>
      <c r="DC41">
        <v>2</v>
      </c>
      <c r="DD41">
        <v>1759361439.1</v>
      </c>
      <c r="DE41">
        <v>420.255</v>
      </c>
      <c r="DF41">
        <v>419.944</v>
      </c>
      <c r="DG41">
        <v>25.2781666666667</v>
      </c>
      <c r="DH41">
        <v>24.2467</v>
      </c>
      <c r="DI41">
        <v>414.676666666667</v>
      </c>
      <c r="DJ41">
        <v>24.8315333333333</v>
      </c>
      <c r="DK41">
        <v>500.007333333333</v>
      </c>
      <c r="DL41">
        <v>90.3158</v>
      </c>
      <c r="DM41">
        <v>0.0294412666666667</v>
      </c>
      <c r="DN41">
        <v>31.1836666666667</v>
      </c>
      <c r="DO41">
        <v>30.0563666666667</v>
      </c>
      <c r="DP41">
        <v>999.9</v>
      </c>
      <c r="DQ41">
        <v>0</v>
      </c>
      <c r="DR41">
        <v>0</v>
      </c>
      <c r="DS41">
        <v>9988.74</v>
      </c>
      <c r="DT41">
        <v>0</v>
      </c>
      <c r="DU41">
        <v>0.723344</v>
      </c>
      <c r="DV41">
        <v>0.311208</v>
      </c>
      <c r="DW41">
        <v>431.153666666667</v>
      </c>
      <c r="DX41">
        <v>430.379</v>
      </c>
      <c r="DY41">
        <v>1.03147333333333</v>
      </c>
      <c r="DZ41">
        <v>419.944</v>
      </c>
      <c r="EA41">
        <v>24.2467</v>
      </c>
      <c r="EB41">
        <v>2.28301333333333</v>
      </c>
      <c r="EC41">
        <v>2.18986</v>
      </c>
      <c r="ED41">
        <v>19.5570666666667</v>
      </c>
      <c r="EE41">
        <v>18.8883</v>
      </c>
      <c r="EF41">
        <v>0.00500016</v>
      </c>
      <c r="EG41">
        <v>0</v>
      </c>
      <c r="EH41">
        <v>0</v>
      </c>
      <c r="EI41">
        <v>0</v>
      </c>
      <c r="EJ41">
        <v>895.333333333333</v>
      </c>
      <c r="EK41">
        <v>0.00500016</v>
      </c>
      <c r="EL41">
        <v>-27.9666666666667</v>
      </c>
      <c r="EM41">
        <v>-1.73333333333333</v>
      </c>
      <c r="EN41">
        <v>36.687</v>
      </c>
      <c r="EO41">
        <v>40.75</v>
      </c>
      <c r="EP41">
        <v>38.687</v>
      </c>
      <c r="EQ41">
        <v>41.0413333333333</v>
      </c>
      <c r="ER41">
        <v>40.062</v>
      </c>
      <c r="ES41">
        <v>0</v>
      </c>
      <c r="ET41">
        <v>0</v>
      </c>
      <c r="EU41">
        <v>0</v>
      </c>
      <c r="EV41">
        <v>1759361443.3</v>
      </c>
      <c r="EW41">
        <v>0</v>
      </c>
      <c r="EX41">
        <v>895.396153846154</v>
      </c>
      <c r="EY41">
        <v>39.1965816551855</v>
      </c>
      <c r="EZ41">
        <v>-8.92307710658021</v>
      </c>
      <c r="FA41">
        <v>-30.2384615384615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0.32641295</v>
      </c>
      <c r="FQ41">
        <v>0.0738173684210527</v>
      </c>
      <c r="FR41">
        <v>0.0369076048633273</v>
      </c>
      <c r="FS41">
        <v>1</v>
      </c>
      <c r="FT41">
        <v>893.732352941176</v>
      </c>
      <c r="FU41">
        <v>15.0878534832795</v>
      </c>
      <c r="FV41">
        <v>5.53330666952067</v>
      </c>
      <c r="FW41">
        <v>-1</v>
      </c>
      <c r="FX41">
        <v>1.021506</v>
      </c>
      <c r="FY41">
        <v>0.0531067669172947</v>
      </c>
      <c r="FZ41">
        <v>0.00595882320596944</v>
      </c>
      <c r="GA41">
        <v>1</v>
      </c>
      <c r="GB41">
        <v>2</v>
      </c>
      <c r="GC41">
        <v>2</v>
      </c>
      <c r="GD41" t="s">
        <v>423</v>
      </c>
      <c r="GE41">
        <v>3.12599</v>
      </c>
      <c r="GF41">
        <v>2.65479</v>
      </c>
      <c r="GG41">
        <v>0.0886465</v>
      </c>
      <c r="GH41">
        <v>0.0894647</v>
      </c>
      <c r="GI41">
        <v>0.104783</v>
      </c>
      <c r="GJ41">
        <v>0.102401</v>
      </c>
      <c r="GK41">
        <v>23312.5</v>
      </c>
      <c r="GL41">
        <v>22157.4</v>
      </c>
      <c r="GM41">
        <v>22880</v>
      </c>
      <c r="GN41">
        <v>23698.9</v>
      </c>
      <c r="GO41">
        <v>34907.4</v>
      </c>
      <c r="GP41">
        <v>35207.6</v>
      </c>
      <c r="GQ41">
        <v>41250</v>
      </c>
      <c r="GR41">
        <v>42259.8</v>
      </c>
      <c r="GS41">
        <v>1.89188</v>
      </c>
      <c r="GT41">
        <v>1.81285</v>
      </c>
      <c r="GU41">
        <v>0.0858083</v>
      </c>
      <c r="GV41">
        <v>0</v>
      </c>
      <c r="GW41">
        <v>28.6586</v>
      </c>
      <c r="GX41">
        <v>999.9</v>
      </c>
      <c r="GY41">
        <v>62.031</v>
      </c>
      <c r="GZ41">
        <v>29.477</v>
      </c>
      <c r="HA41">
        <v>28.3932</v>
      </c>
      <c r="HB41">
        <v>54.37</v>
      </c>
      <c r="HC41">
        <v>40.2845</v>
      </c>
      <c r="HD41">
        <v>1</v>
      </c>
      <c r="HE41">
        <v>0.1206</v>
      </c>
      <c r="HF41">
        <v>-1.28787</v>
      </c>
      <c r="HG41">
        <v>20.2315</v>
      </c>
      <c r="HH41">
        <v>5.23496</v>
      </c>
      <c r="HI41">
        <v>11.992</v>
      </c>
      <c r="HJ41">
        <v>4.95575</v>
      </c>
      <c r="HK41">
        <v>3.304</v>
      </c>
      <c r="HL41">
        <v>9999</v>
      </c>
      <c r="HM41">
        <v>9999</v>
      </c>
      <c r="HN41">
        <v>9999</v>
      </c>
      <c r="HO41">
        <v>999.9</v>
      </c>
      <c r="HP41">
        <v>1.86845</v>
      </c>
      <c r="HQ41">
        <v>1.86418</v>
      </c>
      <c r="HR41">
        <v>1.8718</v>
      </c>
      <c r="HS41">
        <v>1.86264</v>
      </c>
      <c r="HT41">
        <v>1.86204</v>
      </c>
      <c r="HU41">
        <v>1.86852</v>
      </c>
      <c r="HV41">
        <v>1.85867</v>
      </c>
      <c r="HW41">
        <v>1.86508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5.577</v>
      </c>
      <c r="IL41">
        <v>0.4465</v>
      </c>
      <c r="IM41">
        <v>4.20357787778522</v>
      </c>
      <c r="IN41">
        <v>0.00374144017280572</v>
      </c>
      <c r="IO41">
        <v>-1.07998895285064e-06</v>
      </c>
      <c r="IP41">
        <v>1.2122296874913e-10</v>
      </c>
      <c r="IQ41">
        <v>0.0711788513172057</v>
      </c>
      <c r="IR41">
        <v>0.00727018690124689</v>
      </c>
      <c r="IS41">
        <v>0.000171571339495546</v>
      </c>
      <c r="IT41">
        <v>5.81901312968366e-06</v>
      </c>
      <c r="IU41">
        <v>0</v>
      </c>
      <c r="IV41">
        <v>2039</v>
      </c>
      <c r="IW41">
        <v>1</v>
      </c>
      <c r="IX41">
        <v>29</v>
      </c>
      <c r="IY41">
        <v>29322690.7</v>
      </c>
      <c r="IZ41">
        <v>29322690.7</v>
      </c>
      <c r="JA41">
        <v>1.03394</v>
      </c>
      <c r="JB41">
        <v>2.37793</v>
      </c>
      <c r="JC41">
        <v>1.4978</v>
      </c>
      <c r="JD41">
        <v>2.33154</v>
      </c>
      <c r="JE41">
        <v>1.54419</v>
      </c>
      <c r="JF41">
        <v>2.24487</v>
      </c>
      <c r="JG41">
        <v>34.715</v>
      </c>
      <c r="JH41">
        <v>24.2364</v>
      </c>
      <c r="JI41">
        <v>18</v>
      </c>
      <c r="JJ41">
        <v>547.009</v>
      </c>
      <c r="JK41">
        <v>438.52</v>
      </c>
      <c r="JL41">
        <v>32.1798</v>
      </c>
      <c r="JM41">
        <v>29.2161</v>
      </c>
      <c r="JN41">
        <v>29.9998</v>
      </c>
      <c r="JO41">
        <v>29.0543</v>
      </c>
      <c r="JP41">
        <v>29.0811</v>
      </c>
      <c r="JQ41">
        <v>20.7351</v>
      </c>
      <c r="JR41">
        <v>30.3783</v>
      </c>
      <c r="JS41">
        <v>91.1612</v>
      </c>
      <c r="JT41">
        <v>32.1618</v>
      </c>
      <c r="JU41">
        <v>420</v>
      </c>
      <c r="JV41">
        <v>24.2695</v>
      </c>
      <c r="JW41">
        <v>92.4511</v>
      </c>
      <c r="JX41">
        <v>98.4911</v>
      </c>
    </row>
    <row r="42" spans="1:284">
      <c r="A42">
        <v>26</v>
      </c>
      <c r="B42">
        <v>1759361444.1</v>
      </c>
      <c r="C42">
        <v>53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1759361441.1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5.79</v>
      </c>
      <c r="DA42">
        <v>0.5</v>
      </c>
      <c r="DB42" t="s">
        <v>421</v>
      </c>
      <c r="DC42">
        <v>2</v>
      </c>
      <c r="DD42">
        <v>1759361441.1</v>
      </c>
      <c r="DE42">
        <v>420.239</v>
      </c>
      <c r="DF42">
        <v>419.973333333333</v>
      </c>
      <c r="DG42">
        <v>25.276</v>
      </c>
      <c r="DH42">
        <v>24.2437333333333</v>
      </c>
      <c r="DI42">
        <v>414.661</v>
      </c>
      <c r="DJ42">
        <v>24.8294333333333</v>
      </c>
      <c r="DK42">
        <v>500.001333333333</v>
      </c>
      <c r="DL42">
        <v>90.3165666666667</v>
      </c>
      <c r="DM42">
        <v>0.0293457333333333</v>
      </c>
      <c r="DN42">
        <v>31.1839333333333</v>
      </c>
      <c r="DO42">
        <v>30.0551333333333</v>
      </c>
      <c r="DP42">
        <v>999.9</v>
      </c>
      <c r="DQ42">
        <v>0</v>
      </c>
      <c r="DR42">
        <v>0</v>
      </c>
      <c r="DS42">
        <v>9991.87333333333</v>
      </c>
      <c r="DT42">
        <v>0</v>
      </c>
      <c r="DU42">
        <v>0.723344</v>
      </c>
      <c r="DV42">
        <v>0.266001333333333</v>
      </c>
      <c r="DW42">
        <v>431.136666666667</v>
      </c>
      <c r="DX42">
        <v>430.407666666667</v>
      </c>
      <c r="DY42">
        <v>1.03227</v>
      </c>
      <c r="DZ42">
        <v>419.973333333333</v>
      </c>
      <c r="EA42">
        <v>24.2437333333333</v>
      </c>
      <c r="EB42">
        <v>2.28283666666667</v>
      </c>
      <c r="EC42">
        <v>2.18961</v>
      </c>
      <c r="ED42">
        <v>19.5558</v>
      </c>
      <c r="EE42">
        <v>18.8864666666667</v>
      </c>
      <c r="EF42">
        <v>0.00500016</v>
      </c>
      <c r="EG42">
        <v>0</v>
      </c>
      <c r="EH42">
        <v>0</v>
      </c>
      <c r="EI42">
        <v>0</v>
      </c>
      <c r="EJ42">
        <v>894.9</v>
      </c>
      <c r="EK42">
        <v>0.00500016</v>
      </c>
      <c r="EL42">
        <v>-28</v>
      </c>
      <c r="EM42">
        <v>-1.66666666666667</v>
      </c>
      <c r="EN42">
        <v>36.687</v>
      </c>
      <c r="EO42">
        <v>40.75</v>
      </c>
      <c r="EP42">
        <v>38.687</v>
      </c>
      <c r="EQ42">
        <v>41.062</v>
      </c>
      <c r="ER42">
        <v>40.062</v>
      </c>
      <c r="ES42">
        <v>0</v>
      </c>
      <c r="ET42">
        <v>0</v>
      </c>
      <c r="EU42">
        <v>0</v>
      </c>
      <c r="EV42">
        <v>1759361445.1</v>
      </c>
      <c r="EW42">
        <v>0</v>
      </c>
      <c r="EX42">
        <v>896.06</v>
      </c>
      <c r="EY42">
        <v>24.9076927316729</v>
      </c>
      <c r="EZ42">
        <v>-8.96923090179524</v>
      </c>
      <c r="FA42">
        <v>-30.528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0.3173172</v>
      </c>
      <c r="FQ42">
        <v>-0.0784229774436082</v>
      </c>
      <c r="FR42">
        <v>0.045371165737283</v>
      </c>
      <c r="FS42">
        <v>1</v>
      </c>
      <c r="FT42">
        <v>894.632352941177</v>
      </c>
      <c r="FU42">
        <v>26.5744846062377</v>
      </c>
      <c r="FV42">
        <v>5.84816313988645</v>
      </c>
      <c r="FW42">
        <v>-1</v>
      </c>
      <c r="FX42">
        <v>1.023292</v>
      </c>
      <c r="FY42">
        <v>0.0558144360902244</v>
      </c>
      <c r="FZ42">
        <v>0.00617095179044529</v>
      </c>
      <c r="GA42">
        <v>1</v>
      </c>
      <c r="GB42">
        <v>2</v>
      </c>
      <c r="GC42">
        <v>2</v>
      </c>
      <c r="GD42" t="s">
        <v>423</v>
      </c>
      <c r="GE42">
        <v>3.12609</v>
      </c>
      <c r="GF42">
        <v>2.65477</v>
      </c>
      <c r="GG42">
        <v>0.0886672</v>
      </c>
      <c r="GH42">
        <v>0.0894702</v>
      </c>
      <c r="GI42">
        <v>0.104771</v>
      </c>
      <c r="GJ42">
        <v>0.102398</v>
      </c>
      <c r="GK42">
        <v>23312.3</v>
      </c>
      <c r="GL42">
        <v>22157.5</v>
      </c>
      <c r="GM42">
        <v>22880.3</v>
      </c>
      <c r="GN42">
        <v>23699.2</v>
      </c>
      <c r="GO42">
        <v>34908.1</v>
      </c>
      <c r="GP42">
        <v>35207.9</v>
      </c>
      <c r="GQ42">
        <v>41250.2</v>
      </c>
      <c r="GR42">
        <v>42260.1</v>
      </c>
      <c r="GS42">
        <v>1.89198</v>
      </c>
      <c r="GT42">
        <v>1.81278</v>
      </c>
      <c r="GU42">
        <v>0.0850409</v>
      </c>
      <c r="GV42">
        <v>0</v>
      </c>
      <c r="GW42">
        <v>28.6635</v>
      </c>
      <c r="GX42">
        <v>999.9</v>
      </c>
      <c r="GY42">
        <v>62.031</v>
      </c>
      <c r="GZ42">
        <v>29.477</v>
      </c>
      <c r="HA42">
        <v>28.396</v>
      </c>
      <c r="HB42">
        <v>54.71</v>
      </c>
      <c r="HC42">
        <v>40.2965</v>
      </c>
      <c r="HD42">
        <v>1</v>
      </c>
      <c r="HE42">
        <v>0.120282</v>
      </c>
      <c r="HF42">
        <v>-1.31341</v>
      </c>
      <c r="HG42">
        <v>20.2314</v>
      </c>
      <c r="HH42">
        <v>5.23496</v>
      </c>
      <c r="HI42">
        <v>11.992</v>
      </c>
      <c r="HJ42">
        <v>4.9557</v>
      </c>
      <c r="HK42">
        <v>3.304</v>
      </c>
      <c r="HL42">
        <v>9999</v>
      </c>
      <c r="HM42">
        <v>9999</v>
      </c>
      <c r="HN42">
        <v>9999</v>
      </c>
      <c r="HO42">
        <v>999.9</v>
      </c>
      <c r="HP42">
        <v>1.86845</v>
      </c>
      <c r="HQ42">
        <v>1.86417</v>
      </c>
      <c r="HR42">
        <v>1.8718</v>
      </c>
      <c r="HS42">
        <v>1.86264</v>
      </c>
      <c r="HT42">
        <v>1.86205</v>
      </c>
      <c r="HU42">
        <v>1.8685</v>
      </c>
      <c r="HV42">
        <v>1.85867</v>
      </c>
      <c r="HW42">
        <v>1.86508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5.579</v>
      </c>
      <c r="IL42">
        <v>0.4464</v>
      </c>
      <c r="IM42">
        <v>4.20357787778522</v>
      </c>
      <c r="IN42">
        <v>0.00374144017280572</v>
      </c>
      <c r="IO42">
        <v>-1.07998895285064e-06</v>
      </c>
      <c r="IP42">
        <v>1.2122296874913e-10</v>
      </c>
      <c r="IQ42">
        <v>0.0711788513172057</v>
      </c>
      <c r="IR42">
        <v>0.00727018690124689</v>
      </c>
      <c r="IS42">
        <v>0.000171571339495546</v>
      </c>
      <c r="IT42">
        <v>5.81901312968366e-06</v>
      </c>
      <c r="IU42">
        <v>0</v>
      </c>
      <c r="IV42">
        <v>2039</v>
      </c>
      <c r="IW42">
        <v>1</v>
      </c>
      <c r="IX42">
        <v>29</v>
      </c>
      <c r="IY42">
        <v>29322690.7</v>
      </c>
      <c r="IZ42">
        <v>29322690.7</v>
      </c>
      <c r="JA42">
        <v>1.03394</v>
      </c>
      <c r="JB42">
        <v>2.37305</v>
      </c>
      <c r="JC42">
        <v>1.4978</v>
      </c>
      <c r="JD42">
        <v>2.33154</v>
      </c>
      <c r="JE42">
        <v>1.54419</v>
      </c>
      <c r="JF42">
        <v>2.26685</v>
      </c>
      <c r="JG42">
        <v>34.715</v>
      </c>
      <c r="JH42">
        <v>24.2364</v>
      </c>
      <c r="JI42">
        <v>18</v>
      </c>
      <c r="JJ42">
        <v>547.071</v>
      </c>
      <c r="JK42">
        <v>438.465</v>
      </c>
      <c r="JL42">
        <v>32.1563</v>
      </c>
      <c r="JM42">
        <v>29.215</v>
      </c>
      <c r="JN42">
        <v>29.9998</v>
      </c>
      <c r="JO42">
        <v>29.0538</v>
      </c>
      <c r="JP42">
        <v>29.0799</v>
      </c>
      <c r="JQ42">
        <v>20.735</v>
      </c>
      <c r="JR42">
        <v>30.3783</v>
      </c>
      <c r="JS42">
        <v>91.1612</v>
      </c>
      <c r="JT42">
        <v>32.106</v>
      </c>
      <c r="JU42">
        <v>420</v>
      </c>
      <c r="JV42">
        <v>24.2695</v>
      </c>
      <c r="JW42">
        <v>92.4519</v>
      </c>
      <c r="JX42">
        <v>98.4919</v>
      </c>
    </row>
    <row r="43" spans="1:284">
      <c r="A43">
        <v>27</v>
      </c>
      <c r="B43">
        <v>1759361446.1</v>
      </c>
      <c r="C43">
        <v>55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1759361443.1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5.79</v>
      </c>
      <c r="DA43">
        <v>0.5</v>
      </c>
      <c r="DB43" t="s">
        <v>421</v>
      </c>
      <c r="DC43">
        <v>2</v>
      </c>
      <c r="DD43">
        <v>1759361443.1</v>
      </c>
      <c r="DE43">
        <v>420.286333333333</v>
      </c>
      <c r="DF43">
        <v>420</v>
      </c>
      <c r="DG43">
        <v>25.2724666666667</v>
      </c>
      <c r="DH43">
        <v>24.2422</v>
      </c>
      <c r="DI43">
        <v>414.708</v>
      </c>
      <c r="DJ43">
        <v>24.826</v>
      </c>
      <c r="DK43">
        <v>500.009333333333</v>
      </c>
      <c r="DL43">
        <v>90.3164333333333</v>
      </c>
      <c r="DM43">
        <v>0.0291597666666667</v>
      </c>
      <c r="DN43">
        <v>31.1833666666667</v>
      </c>
      <c r="DO43">
        <v>30.0507333333333</v>
      </c>
      <c r="DP43">
        <v>999.9</v>
      </c>
      <c r="DQ43">
        <v>0</v>
      </c>
      <c r="DR43">
        <v>0</v>
      </c>
      <c r="DS43">
        <v>10006.04</v>
      </c>
      <c r="DT43">
        <v>0</v>
      </c>
      <c r="DU43">
        <v>0.723344</v>
      </c>
      <c r="DV43">
        <v>0.286549666666667</v>
      </c>
      <c r="DW43">
        <v>431.183666666667</v>
      </c>
      <c r="DX43">
        <v>430.434333333333</v>
      </c>
      <c r="DY43">
        <v>1.03027</v>
      </c>
      <c r="DZ43">
        <v>420</v>
      </c>
      <c r="EA43">
        <v>24.2422</v>
      </c>
      <c r="EB43">
        <v>2.28251333333333</v>
      </c>
      <c r="EC43">
        <v>2.18946666666667</v>
      </c>
      <c r="ED43">
        <v>19.5535333333333</v>
      </c>
      <c r="EE43">
        <v>18.8854333333333</v>
      </c>
      <c r="EF43">
        <v>0.00500016</v>
      </c>
      <c r="EG43">
        <v>0</v>
      </c>
      <c r="EH43">
        <v>0</v>
      </c>
      <c r="EI43">
        <v>0</v>
      </c>
      <c r="EJ43">
        <v>892.033333333333</v>
      </c>
      <c r="EK43">
        <v>0.00500016</v>
      </c>
      <c r="EL43">
        <v>-30.1666666666667</v>
      </c>
      <c r="EM43">
        <v>-2.56666666666667</v>
      </c>
      <c r="EN43">
        <v>36.687</v>
      </c>
      <c r="EO43">
        <v>40.75</v>
      </c>
      <c r="EP43">
        <v>38.687</v>
      </c>
      <c r="EQ43">
        <v>41.062</v>
      </c>
      <c r="ER43">
        <v>40.083</v>
      </c>
      <c r="ES43">
        <v>0</v>
      </c>
      <c r="ET43">
        <v>0</v>
      </c>
      <c r="EU43">
        <v>0</v>
      </c>
      <c r="EV43">
        <v>1759361446.9</v>
      </c>
      <c r="EW43">
        <v>0</v>
      </c>
      <c r="EX43">
        <v>895.442307692308</v>
      </c>
      <c r="EY43">
        <v>3.31965833710666</v>
      </c>
      <c r="EZ43">
        <v>-11.7230770082661</v>
      </c>
      <c r="FA43">
        <v>-30.6115384615385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0.3176712</v>
      </c>
      <c r="FQ43">
        <v>-0.204653593984962</v>
      </c>
      <c r="FR43">
        <v>0.0461353660044006</v>
      </c>
      <c r="FS43">
        <v>1</v>
      </c>
      <c r="FT43">
        <v>894.641176470588</v>
      </c>
      <c r="FU43">
        <v>28.0122233535893</v>
      </c>
      <c r="FV43">
        <v>5.80249021830834</v>
      </c>
      <c r="FW43">
        <v>-1</v>
      </c>
      <c r="FX43">
        <v>1.024447</v>
      </c>
      <c r="FY43">
        <v>0.0586204511278197</v>
      </c>
      <c r="FZ43">
        <v>0.00633610929514319</v>
      </c>
      <c r="GA43">
        <v>1</v>
      </c>
      <c r="GB43">
        <v>2</v>
      </c>
      <c r="GC43">
        <v>2</v>
      </c>
      <c r="GD43" t="s">
        <v>423</v>
      </c>
      <c r="GE43">
        <v>3.12607</v>
      </c>
      <c r="GF43">
        <v>2.65472</v>
      </c>
      <c r="GG43">
        <v>0.0886732</v>
      </c>
      <c r="GH43">
        <v>0.0894592</v>
      </c>
      <c r="GI43">
        <v>0.104764</v>
      </c>
      <c r="GJ43">
        <v>0.102406</v>
      </c>
      <c r="GK43">
        <v>23312.1</v>
      </c>
      <c r="GL43">
        <v>22157.7</v>
      </c>
      <c r="GM43">
        <v>22880.3</v>
      </c>
      <c r="GN43">
        <v>23699.1</v>
      </c>
      <c r="GO43">
        <v>34908.5</v>
      </c>
      <c r="GP43">
        <v>35207.6</v>
      </c>
      <c r="GQ43">
        <v>41250.4</v>
      </c>
      <c r="GR43">
        <v>42260.1</v>
      </c>
      <c r="GS43">
        <v>1.89193</v>
      </c>
      <c r="GT43">
        <v>1.81303</v>
      </c>
      <c r="GU43">
        <v>0.084646</v>
      </c>
      <c r="GV43">
        <v>0</v>
      </c>
      <c r="GW43">
        <v>28.6674</v>
      </c>
      <c r="GX43">
        <v>999.9</v>
      </c>
      <c r="GY43">
        <v>62.056</v>
      </c>
      <c r="GZ43">
        <v>29.477</v>
      </c>
      <c r="HA43">
        <v>28.4082</v>
      </c>
      <c r="HB43">
        <v>54.3</v>
      </c>
      <c r="HC43">
        <v>40.3285</v>
      </c>
      <c r="HD43">
        <v>1</v>
      </c>
      <c r="HE43">
        <v>0.120056</v>
      </c>
      <c r="HF43">
        <v>-1.25962</v>
      </c>
      <c r="HG43">
        <v>20.2316</v>
      </c>
      <c r="HH43">
        <v>5.23481</v>
      </c>
      <c r="HI43">
        <v>11.992</v>
      </c>
      <c r="HJ43">
        <v>4.9558</v>
      </c>
      <c r="HK43">
        <v>3.304</v>
      </c>
      <c r="HL43">
        <v>9999</v>
      </c>
      <c r="HM43">
        <v>9999</v>
      </c>
      <c r="HN43">
        <v>9999</v>
      </c>
      <c r="HO43">
        <v>999.9</v>
      </c>
      <c r="HP43">
        <v>1.86846</v>
      </c>
      <c r="HQ43">
        <v>1.86417</v>
      </c>
      <c r="HR43">
        <v>1.8718</v>
      </c>
      <c r="HS43">
        <v>1.86264</v>
      </c>
      <c r="HT43">
        <v>1.86205</v>
      </c>
      <c r="HU43">
        <v>1.86848</v>
      </c>
      <c r="HV43">
        <v>1.85867</v>
      </c>
      <c r="HW43">
        <v>1.86508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5.579</v>
      </c>
      <c r="IL43">
        <v>0.4463</v>
      </c>
      <c r="IM43">
        <v>4.20357787778522</v>
      </c>
      <c r="IN43">
        <v>0.00374144017280572</v>
      </c>
      <c r="IO43">
        <v>-1.07998895285064e-06</v>
      </c>
      <c r="IP43">
        <v>1.2122296874913e-10</v>
      </c>
      <c r="IQ43">
        <v>0.0711788513172057</v>
      </c>
      <c r="IR43">
        <v>0.00727018690124689</v>
      </c>
      <c r="IS43">
        <v>0.000171571339495546</v>
      </c>
      <c r="IT43">
        <v>5.81901312968366e-06</v>
      </c>
      <c r="IU43">
        <v>0</v>
      </c>
      <c r="IV43">
        <v>2039</v>
      </c>
      <c r="IW43">
        <v>1</v>
      </c>
      <c r="IX43">
        <v>29</v>
      </c>
      <c r="IY43">
        <v>29322690.8</v>
      </c>
      <c r="IZ43">
        <v>29322690.8</v>
      </c>
      <c r="JA43">
        <v>1.03394</v>
      </c>
      <c r="JB43">
        <v>2.37183</v>
      </c>
      <c r="JC43">
        <v>1.49902</v>
      </c>
      <c r="JD43">
        <v>2.33154</v>
      </c>
      <c r="JE43">
        <v>1.54419</v>
      </c>
      <c r="JF43">
        <v>2.27539</v>
      </c>
      <c r="JG43">
        <v>34.715</v>
      </c>
      <c r="JH43">
        <v>24.2364</v>
      </c>
      <c r="JI43">
        <v>18</v>
      </c>
      <c r="JJ43">
        <v>547.028</v>
      </c>
      <c r="JK43">
        <v>438.614</v>
      </c>
      <c r="JL43">
        <v>32.1356</v>
      </c>
      <c r="JM43">
        <v>29.2138</v>
      </c>
      <c r="JN43">
        <v>29.9998</v>
      </c>
      <c r="JO43">
        <v>29.0526</v>
      </c>
      <c r="JP43">
        <v>29.0797</v>
      </c>
      <c r="JQ43">
        <v>20.7371</v>
      </c>
      <c r="JR43">
        <v>30.3783</v>
      </c>
      <c r="JS43">
        <v>91.1612</v>
      </c>
      <c r="JT43">
        <v>32.106</v>
      </c>
      <c r="JU43">
        <v>420</v>
      </c>
      <c r="JV43">
        <v>24.2695</v>
      </c>
      <c r="JW43">
        <v>92.452</v>
      </c>
      <c r="JX43">
        <v>98.4918</v>
      </c>
    </row>
    <row r="44" spans="1:284">
      <c r="A44">
        <v>28</v>
      </c>
      <c r="B44">
        <v>1759361448.1</v>
      </c>
      <c r="C44">
        <v>57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1759361445.1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5.79</v>
      </c>
      <c r="DA44">
        <v>0.5</v>
      </c>
      <c r="DB44" t="s">
        <v>421</v>
      </c>
      <c r="DC44">
        <v>2</v>
      </c>
      <c r="DD44">
        <v>1759361445.1</v>
      </c>
      <c r="DE44">
        <v>420.349666666667</v>
      </c>
      <c r="DF44">
        <v>420.003666666667</v>
      </c>
      <c r="DG44">
        <v>25.2697</v>
      </c>
      <c r="DH44">
        <v>24.2431333333333</v>
      </c>
      <c r="DI44">
        <v>414.771333333333</v>
      </c>
      <c r="DJ44">
        <v>24.8233333333333</v>
      </c>
      <c r="DK44">
        <v>500.024666666667</v>
      </c>
      <c r="DL44">
        <v>90.3151666666667</v>
      </c>
      <c r="DM44">
        <v>0.0290146666666667</v>
      </c>
      <c r="DN44">
        <v>31.1814</v>
      </c>
      <c r="DO44">
        <v>30.0477333333333</v>
      </c>
      <c r="DP44">
        <v>999.9</v>
      </c>
      <c r="DQ44">
        <v>0</v>
      </c>
      <c r="DR44">
        <v>0</v>
      </c>
      <c r="DS44">
        <v>10012.0833333333</v>
      </c>
      <c r="DT44">
        <v>0</v>
      </c>
      <c r="DU44">
        <v>0.723344</v>
      </c>
      <c r="DV44">
        <v>0.346099666666667</v>
      </c>
      <c r="DW44">
        <v>431.247333333333</v>
      </c>
      <c r="DX44">
        <v>430.438666666667</v>
      </c>
      <c r="DY44">
        <v>1.02657666666667</v>
      </c>
      <c r="DZ44">
        <v>420.003666666667</v>
      </c>
      <c r="EA44">
        <v>24.2431333333333</v>
      </c>
      <c r="EB44">
        <v>2.28223666666667</v>
      </c>
      <c r="EC44">
        <v>2.18952</v>
      </c>
      <c r="ED44">
        <v>19.5515666666667</v>
      </c>
      <c r="EE44">
        <v>18.8858666666667</v>
      </c>
      <c r="EF44">
        <v>0.00500016</v>
      </c>
      <c r="EG44">
        <v>0</v>
      </c>
      <c r="EH44">
        <v>0</v>
      </c>
      <c r="EI44">
        <v>0</v>
      </c>
      <c r="EJ44">
        <v>894.366666666667</v>
      </c>
      <c r="EK44">
        <v>0.00500016</v>
      </c>
      <c r="EL44">
        <v>-30.0333333333333</v>
      </c>
      <c r="EM44">
        <v>-2.5</v>
      </c>
      <c r="EN44">
        <v>36.687</v>
      </c>
      <c r="EO44">
        <v>40.75</v>
      </c>
      <c r="EP44">
        <v>38.687</v>
      </c>
      <c r="EQ44">
        <v>41.062</v>
      </c>
      <c r="ER44">
        <v>40.104</v>
      </c>
      <c r="ES44">
        <v>0</v>
      </c>
      <c r="ET44">
        <v>0</v>
      </c>
      <c r="EU44">
        <v>0</v>
      </c>
      <c r="EV44">
        <v>1759361449.3</v>
      </c>
      <c r="EW44">
        <v>0</v>
      </c>
      <c r="EX44">
        <v>896.146153846154</v>
      </c>
      <c r="EY44">
        <v>10.1811967338471</v>
      </c>
      <c r="EZ44">
        <v>-20.352136968451</v>
      </c>
      <c r="FA44">
        <v>-31.4192307692308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0.3238189</v>
      </c>
      <c r="FQ44">
        <v>-0.0670369624060152</v>
      </c>
      <c r="FR44">
        <v>0.0509581243237033</v>
      </c>
      <c r="FS44">
        <v>1</v>
      </c>
      <c r="FT44">
        <v>894.547058823529</v>
      </c>
      <c r="FU44">
        <v>14.0687549831299</v>
      </c>
      <c r="FV44">
        <v>5.54151366527433</v>
      </c>
      <c r="FW44">
        <v>-1</v>
      </c>
      <c r="FX44">
        <v>1.0250275</v>
      </c>
      <c r="FY44">
        <v>0.050478045112782</v>
      </c>
      <c r="FZ44">
        <v>0.00614806138144374</v>
      </c>
      <c r="GA44">
        <v>1</v>
      </c>
      <c r="GB44">
        <v>2</v>
      </c>
      <c r="GC44">
        <v>2</v>
      </c>
      <c r="GD44" t="s">
        <v>423</v>
      </c>
      <c r="GE44">
        <v>3.12597</v>
      </c>
      <c r="GF44">
        <v>2.65471</v>
      </c>
      <c r="GG44">
        <v>0.0886626</v>
      </c>
      <c r="GH44">
        <v>0.0894563</v>
      </c>
      <c r="GI44">
        <v>0.104759</v>
      </c>
      <c r="GJ44">
        <v>0.102412</v>
      </c>
      <c r="GK44">
        <v>23312.1</v>
      </c>
      <c r="GL44">
        <v>22157.7</v>
      </c>
      <c r="GM44">
        <v>22880</v>
      </c>
      <c r="GN44">
        <v>23699</v>
      </c>
      <c r="GO44">
        <v>34908.4</v>
      </c>
      <c r="GP44">
        <v>35207.4</v>
      </c>
      <c r="GQ44">
        <v>41250.1</v>
      </c>
      <c r="GR44">
        <v>42260.1</v>
      </c>
      <c r="GS44">
        <v>1.8917</v>
      </c>
      <c r="GT44">
        <v>1.81343</v>
      </c>
      <c r="GU44">
        <v>0.084646</v>
      </c>
      <c r="GV44">
        <v>0</v>
      </c>
      <c r="GW44">
        <v>28.6711</v>
      </c>
      <c r="GX44">
        <v>999.9</v>
      </c>
      <c r="GY44">
        <v>62.031</v>
      </c>
      <c r="GZ44">
        <v>29.457</v>
      </c>
      <c r="HA44">
        <v>28.3635</v>
      </c>
      <c r="HB44">
        <v>54.79</v>
      </c>
      <c r="HC44">
        <v>40.3646</v>
      </c>
      <c r="HD44">
        <v>1</v>
      </c>
      <c r="HE44">
        <v>0.120099</v>
      </c>
      <c r="HF44">
        <v>-1.28593</v>
      </c>
      <c r="HG44">
        <v>20.2315</v>
      </c>
      <c r="HH44">
        <v>5.23481</v>
      </c>
      <c r="HI44">
        <v>11.992</v>
      </c>
      <c r="HJ44">
        <v>4.95575</v>
      </c>
      <c r="HK44">
        <v>3.304</v>
      </c>
      <c r="HL44">
        <v>9999</v>
      </c>
      <c r="HM44">
        <v>9999</v>
      </c>
      <c r="HN44">
        <v>9999</v>
      </c>
      <c r="HO44">
        <v>999.9</v>
      </c>
      <c r="HP44">
        <v>1.86847</v>
      </c>
      <c r="HQ44">
        <v>1.86417</v>
      </c>
      <c r="HR44">
        <v>1.8718</v>
      </c>
      <c r="HS44">
        <v>1.86264</v>
      </c>
      <c r="HT44">
        <v>1.86204</v>
      </c>
      <c r="HU44">
        <v>1.86848</v>
      </c>
      <c r="HV44">
        <v>1.85867</v>
      </c>
      <c r="HW44">
        <v>1.86508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5.578</v>
      </c>
      <c r="IL44">
        <v>0.4463</v>
      </c>
      <c r="IM44">
        <v>4.20357787778522</v>
      </c>
      <c r="IN44">
        <v>0.00374144017280572</v>
      </c>
      <c r="IO44">
        <v>-1.07998895285064e-06</v>
      </c>
      <c r="IP44">
        <v>1.2122296874913e-10</v>
      </c>
      <c r="IQ44">
        <v>0.0711788513172057</v>
      </c>
      <c r="IR44">
        <v>0.00727018690124689</v>
      </c>
      <c r="IS44">
        <v>0.000171571339495546</v>
      </c>
      <c r="IT44">
        <v>5.81901312968366e-06</v>
      </c>
      <c r="IU44">
        <v>0</v>
      </c>
      <c r="IV44">
        <v>2039</v>
      </c>
      <c r="IW44">
        <v>1</v>
      </c>
      <c r="IX44">
        <v>29</v>
      </c>
      <c r="IY44">
        <v>29322690.8</v>
      </c>
      <c r="IZ44">
        <v>29322690.8</v>
      </c>
      <c r="JA44">
        <v>1.03271</v>
      </c>
      <c r="JB44">
        <v>2.37305</v>
      </c>
      <c r="JC44">
        <v>1.4978</v>
      </c>
      <c r="JD44">
        <v>2.33154</v>
      </c>
      <c r="JE44">
        <v>1.54419</v>
      </c>
      <c r="JF44">
        <v>2.28638</v>
      </c>
      <c r="JG44">
        <v>34.715</v>
      </c>
      <c r="JH44">
        <v>24.2364</v>
      </c>
      <c r="JI44">
        <v>18</v>
      </c>
      <c r="JJ44">
        <v>546.874</v>
      </c>
      <c r="JK44">
        <v>438.848</v>
      </c>
      <c r="JL44">
        <v>32.1102</v>
      </c>
      <c r="JM44">
        <v>29.2132</v>
      </c>
      <c r="JN44">
        <v>29.9999</v>
      </c>
      <c r="JO44">
        <v>29.0519</v>
      </c>
      <c r="JP44">
        <v>29.0787</v>
      </c>
      <c r="JQ44">
        <v>20.7351</v>
      </c>
      <c r="JR44">
        <v>30.3783</v>
      </c>
      <c r="JS44">
        <v>91.1612</v>
      </c>
      <c r="JT44">
        <v>32.0583</v>
      </c>
      <c r="JU44">
        <v>420</v>
      </c>
      <c r="JV44">
        <v>24.2695</v>
      </c>
      <c r="JW44">
        <v>92.4513</v>
      </c>
      <c r="JX44">
        <v>98.4917</v>
      </c>
    </row>
    <row r="45" spans="1:284">
      <c r="A45">
        <v>29</v>
      </c>
      <c r="B45">
        <v>1759361450.1</v>
      </c>
      <c r="C45">
        <v>59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1759361447.1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5.79</v>
      </c>
      <c r="DA45">
        <v>0.5</v>
      </c>
      <c r="DB45" t="s">
        <v>421</v>
      </c>
      <c r="DC45">
        <v>2</v>
      </c>
      <c r="DD45">
        <v>1759361447.1</v>
      </c>
      <c r="DE45">
        <v>420.378</v>
      </c>
      <c r="DF45">
        <v>419.995666666667</v>
      </c>
      <c r="DG45">
        <v>25.2683333333333</v>
      </c>
      <c r="DH45">
        <v>24.2454666666667</v>
      </c>
      <c r="DI45">
        <v>414.799333333333</v>
      </c>
      <c r="DJ45">
        <v>24.8219666666667</v>
      </c>
      <c r="DK45">
        <v>499.990666666667</v>
      </c>
      <c r="DL45">
        <v>90.3133666666667</v>
      </c>
      <c r="DM45">
        <v>0.0291541333333333</v>
      </c>
      <c r="DN45">
        <v>31.1791</v>
      </c>
      <c r="DO45">
        <v>30.0485666666667</v>
      </c>
      <c r="DP45">
        <v>999.9</v>
      </c>
      <c r="DQ45">
        <v>0</v>
      </c>
      <c r="DR45">
        <v>0</v>
      </c>
      <c r="DS45">
        <v>9994.16666666667</v>
      </c>
      <c r="DT45">
        <v>0</v>
      </c>
      <c r="DU45">
        <v>0.723344</v>
      </c>
      <c r="DV45">
        <v>0.382192</v>
      </c>
      <c r="DW45">
        <v>431.275333333333</v>
      </c>
      <c r="DX45">
        <v>430.431666666667</v>
      </c>
      <c r="DY45">
        <v>1.02287333333333</v>
      </c>
      <c r="DZ45">
        <v>419.995666666667</v>
      </c>
      <c r="EA45">
        <v>24.2454666666667</v>
      </c>
      <c r="EB45">
        <v>2.28206666666667</v>
      </c>
      <c r="EC45">
        <v>2.18968666666667</v>
      </c>
      <c r="ED45">
        <v>19.5503666666667</v>
      </c>
      <c r="EE45">
        <v>18.8871</v>
      </c>
      <c r="EF45">
        <v>0.00500016</v>
      </c>
      <c r="EG45">
        <v>0</v>
      </c>
      <c r="EH45">
        <v>0</v>
      </c>
      <c r="EI45">
        <v>0</v>
      </c>
      <c r="EJ45">
        <v>895.966666666667</v>
      </c>
      <c r="EK45">
        <v>0.00500016</v>
      </c>
      <c r="EL45">
        <v>-27.7333333333333</v>
      </c>
      <c r="EM45">
        <v>-1.5</v>
      </c>
      <c r="EN45">
        <v>36.687</v>
      </c>
      <c r="EO45">
        <v>40.75</v>
      </c>
      <c r="EP45">
        <v>38.708</v>
      </c>
      <c r="EQ45">
        <v>41.062</v>
      </c>
      <c r="ER45">
        <v>40.125</v>
      </c>
      <c r="ES45">
        <v>0</v>
      </c>
      <c r="ET45">
        <v>0</v>
      </c>
      <c r="EU45">
        <v>0</v>
      </c>
      <c r="EV45">
        <v>1759361451.1</v>
      </c>
      <c r="EW45">
        <v>0</v>
      </c>
      <c r="EX45">
        <v>897.032</v>
      </c>
      <c r="EY45">
        <v>-1.06923062333324</v>
      </c>
      <c r="EZ45">
        <v>8.66923040019929</v>
      </c>
      <c r="FA45">
        <v>-31.296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0.3292617</v>
      </c>
      <c r="FQ45">
        <v>0.0921374436090216</v>
      </c>
      <c r="FR45">
        <v>0.0560940990863567</v>
      </c>
      <c r="FS45">
        <v>1</v>
      </c>
      <c r="FT45">
        <v>895.447058823529</v>
      </c>
      <c r="FU45">
        <v>14.8632545371474</v>
      </c>
      <c r="FV45">
        <v>5.44368145835786</v>
      </c>
      <c r="FW45">
        <v>-1</v>
      </c>
      <c r="FX45">
        <v>1.025336</v>
      </c>
      <c r="FY45">
        <v>0.0286953383458648</v>
      </c>
      <c r="FZ45">
        <v>0.00583170421060602</v>
      </c>
      <c r="GA45">
        <v>1</v>
      </c>
      <c r="GB45">
        <v>2</v>
      </c>
      <c r="GC45">
        <v>2</v>
      </c>
      <c r="GD45" t="s">
        <v>423</v>
      </c>
      <c r="GE45">
        <v>3.12586</v>
      </c>
      <c r="GF45">
        <v>2.65496</v>
      </c>
      <c r="GG45">
        <v>0.0886597</v>
      </c>
      <c r="GH45">
        <v>0.0894574</v>
      </c>
      <c r="GI45">
        <v>0.10476</v>
      </c>
      <c r="GJ45">
        <v>0.102408</v>
      </c>
      <c r="GK45">
        <v>23312.1</v>
      </c>
      <c r="GL45">
        <v>22157.8</v>
      </c>
      <c r="GM45">
        <v>22879.9</v>
      </c>
      <c r="GN45">
        <v>23699.2</v>
      </c>
      <c r="GO45">
        <v>34908.2</v>
      </c>
      <c r="GP45">
        <v>35207.9</v>
      </c>
      <c r="GQ45">
        <v>41249.9</v>
      </c>
      <c r="GR45">
        <v>42260.6</v>
      </c>
      <c r="GS45">
        <v>1.8913</v>
      </c>
      <c r="GT45">
        <v>1.8136</v>
      </c>
      <c r="GU45">
        <v>0.0844747</v>
      </c>
      <c r="GV45">
        <v>0</v>
      </c>
      <c r="GW45">
        <v>28.6748</v>
      </c>
      <c r="GX45">
        <v>999.9</v>
      </c>
      <c r="GY45">
        <v>62.031</v>
      </c>
      <c r="GZ45">
        <v>29.457</v>
      </c>
      <c r="HA45">
        <v>28.363</v>
      </c>
      <c r="HB45">
        <v>53.96</v>
      </c>
      <c r="HC45">
        <v>40.4167</v>
      </c>
      <c r="HD45">
        <v>1</v>
      </c>
      <c r="HE45">
        <v>0.120107</v>
      </c>
      <c r="HF45">
        <v>-1.2641</v>
      </c>
      <c r="HG45">
        <v>20.2317</v>
      </c>
      <c r="HH45">
        <v>5.23496</v>
      </c>
      <c r="HI45">
        <v>11.992</v>
      </c>
      <c r="HJ45">
        <v>4.95565</v>
      </c>
      <c r="HK45">
        <v>3.304</v>
      </c>
      <c r="HL45">
        <v>9999</v>
      </c>
      <c r="HM45">
        <v>9999</v>
      </c>
      <c r="HN45">
        <v>9999</v>
      </c>
      <c r="HO45">
        <v>999.9</v>
      </c>
      <c r="HP45">
        <v>1.86846</v>
      </c>
      <c r="HQ45">
        <v>1.86417</v>
      </c>
      <c r="HR45">
        <v>1.8718</v>
      </c>
      <c r="HS45">
        <v>1.86264</v>
      </c>
      <c r="HT45">
        <v>1.86204</v>
      </c>
      <c r="HU45">
        <v>1.86851</v>
      </c>
      <c r="HV45">
        <v>1.85867</v>
      </c>
      <c r="HW45">
        <v>1.86508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5.579</v>
      </c>
      <c r="IL45">
        <v>0.4463</v>
      </c>
      <c r="IM45">
        <v>4.20357787778522</v>
      </c>
      <c r="IN45">
        <v>0.00374144017280572</v>
      </c>
      <c r="IO45">
        <v>-1.07998895285064e-06</v>
      </c>
      <c r="IP45">
        <v>1.2122296874913e-10</v>
      </c>
      <c r="IQ45">
        <v>0.0711788513172057</v>
      </c>
      <c r="IR45">
        <v>0.00727018690124689</v>
      </c>
      <c r="IS45">
        <v>0.000171571339495546</v>
      </c>
      <c r="IT45">
        <v>5.81901312968366e-06</v>
      </c>
      <c r="IU45">
        <v>0</v>
      </c>
      <c r="IV45">
        <v>2039</v>
      </c>
      <c r="IW45">
        <v>1</v>
      </c>
      <c r="IX45">
        <v>29</v>
      </c>
      <c r="IY45">
        <v>29322690.8</v>
      </c>
      <c r="IZ45">
        <v>29322690.8</v>
      </c>
      <c r="JA45">
        <v>1.03394</v>
      </c>
      <c r="JB45">
        <v>2.36084</v>
      </c>
      <c r="JC45">
        <v>1.4978</v>
      </c>
      <c r="JD45">
        <v>2.33154</v>
      </c>
      <c r="JE45">
        <v>1.54419</v>
      </c>
      <c r="JF45">
        <v>2.29248</v>
      </c>
      <c r="JG45">
        <v>34.715</v>
      </c>
      <c r="JH45">
        <v>24.2451</v>
      </c>
      <c r="JI45">
        <v>18</v>
      </c>
      <c r="JJ45">
        <v>546.612</v>
      </c>
      <c r="JK45">
        <v>438.945</v>
      </c>
      <c r="JL45">
        <v>32.0893</v>
      </c>
      <c r="JM45">
        <v>29.2119</v>
      </c>
      <c r="JN45">
        <v>29.9999</v>
      </c>
      <c r="JO45">
        <v>29.0519</v>
      </c>
      <c r="JP45">
        <v>29.0774</v>
      </c>
      <c r="JQ45">
        <v>20.7361</v>
      </c>
      <c r="JR45">
        <v>30.3783</v>
      </c>
      <c r="JS45">
        <v>91.1612</v>
      </c>
      <c r="JT45">
        <v>32.0583</v>
      </c>
      <c r="JU45">
        <v>420</v>
      </c>
      <c r="JV45">
        <v>24.2695</v>
      </c>
      <c r="JW45">
        <v>92.4508</v>
      </c>
      <c r="JX45">
        <v>98.4927</v>
      </c>
    </row>
    <row r="46" spans="1:284">
      <c r="A46">
        <v>30</v>
      </c>
      <c r="B46">
        <v>1759361792</v>
      </c>
      <c r="C46">
        <v>400.900000095367</v>
      </c>
      <c r="D46" t="s">
        <v>484</v>
      </c>
      <c r="E46" t="s">
        <v>485</v>
      </c>
      <c r="F46">
        <v>5</v>
      </c>
      <c r="G46" t="s">
        <v>486</v>
      </c>
      <c r="H46" t="s">
        <v>419</v>
      </c>
      <c r="I46">
        <v>1759361789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2.7</v>
      </c>
      <c r="DA46">
        <v>0.5</v>
      </c>
      <c r="DB46" t="s">
        <v>421</v>
      </c>
      <c r="DC46">
        <v>2</v>
      </c>
      <c r="DD46">
        <v>1759361789</v>
      </c>
      <c r="DE46">
        <v>420.5726</v>
      </c>
      <c r="DF46">
        <v>420.0282</v>
      </c>
      <c r="DG46">
        <v>24.20342</v>
      </c>
      <c r="DH46">
        <v>24.11562</v>
      </c>
      <c r="DI46">
        <v>414.9936</v>
      </c>
      <c r="DJ46">
        <v>23.78394</v>
      </c>
      <c r="DK46">
        <v>500.017</v>
      </c>
      <c r="DL46">
        <v>90.31718</v>
      </c>
      <c r="DM46">
        <v>0.0301169</v>
      </c>
      <c r="DN46">
        <v>30.38212</v>
      </c>
      <c r="DO46">
        <v>29.97972</v>
      </c>
      <c r="DP46">
        <v>999.9</v>
      </c>
      <c r="DQ46">
        <v>0</v>
      </c>
      <c r="DR46">
        <v>0</v>
      </c>
      <c r="DS46">
        <v>9994</v>
      </c>
      <c r="DT46">
        <v>0</v>
      </c>
      <c r="DU46">
        <v>0.834628</v>
      </c>
      <c r="DV46">
        <v>0.544446</v>
      </c>
      <c r="DW46">
        <v>431.0042</v>
      </c>
      <c r="DX46">
        <v>430.4076</v>
      </c>
      <c r="DY46">
        <v>0.08777542</v>
      </c>
      <c r="DZ46">
        <v>420.0282</v>
      </c>
      <c r="EA46">
        <v>24.11562</v>
      </c>
      <c r="EB46">
        <v>2.185984</v>
      </c>
      <c r="EC46">
        <v>2.178058</v>
      </c>
      <c r="ED46">
        <v>18.85996</v>
      </c>
      <c r="EE46">
        <v>18.80182</v>
      </c>
      <c r="EF46">
        <v>0.00500016</v>
      </c>
      <c r="EG46">
        <v>0</v>
      </c>
      <c r="EH46">
        <v>0</v>
      </c>
      <c r="EI46">
        <v>0</v>
      </c>
      <c r="EJ46">
        <v>319.74</v>
      </c>
      <c r="EK46">
        <v>0.00500016</v>
      </c>
      <c r="EL46">
        <v>-28.3</v>
      </c>
      <c r="EM46">
        <v>-1.46</v>
      </c>
      <c r="EN46">
        <v>37.312</v>
      </c>
      <c r="EO46">
        <v>41.312</v>
      </c>
      <c r="EP46">
        <v>39.312</v>
      </c>
      <c r="EQ46">
        <v>41.5872</v>
      </c>
      <c r="ER46">
        <v>40.625</v>
      </c>
      <c r="ES46">
        <v>0</v>
      </c>
      <c r="ET46">
        <v>0</v>
      </c>
      <c r="EU46">
        <v>0</v>
      </c>
      <c r="EV46">
        <v>1759361793.1</v>
      </c>
      <c r="EW46">
        <v>0</v>
      </c>
      <c r="EX46">
        <v>317.964</v>
      </c>
      <c r="EY46">
        <v>-11.7923078793516</v>
      </c>
      <c r="EZ46">
        <v>25.3076925953465</v>
      </c>
      <c r="FA46">
        <v>-28.872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0.584600476190476</v>
      </c>
      <c r="FQ46">
        <v>-0.0782562077922083</v>
      </c>
      <c r="FR46">
        <v>0.0577503391032048</v>
      </c>
      <c r="FS46">
        <v>1</v>
      </c>
      <c r="FT46">
        <v>318.020588235294</v>
      </c>
      <c r="FU46">
        <v>-3.76317801945641</v>
      </c>
      <c r="FV46">
        <v>6.0180013983423</v>
      </c>
      <c r="FW46">
        <v>-1</v>
      </c>
      <c r="FX46">
        <v>0.0886451952380952</v>
      </c>
      <c r="FY46">
        <v>-0.00930836103896102</v>
      </c>
      <c r="FZ46">
        <v>0.00150278259159347</v>
      </c>
      <c r="GA46">
        <v>1</v>
      </c>
      <c r="GB46">
        <v>2</v>
      </c>
      <c r="GC46">
        <v>2</v>
      </c>
      <c r="GD46" t="s">
        <v>423</v>
      </c>
      <c r="GE46">
        <v>3.12597</v>
      </c>
      <c r="GF46">
        <v>2.65575</v>
      </c>
      <c r="GG46">
        <v>0.088733</v>
      </c>
      <c r="GH46">
        <v>0.0894834</v>
      </c>
      <c r="GI46">
        <v>0.101649</v>
      </c>
      <c r="GJ46">
        <v>0.10204</v>
      </c>
      <c r="GK46">
        <v>23310.5</v>
      </c>
      <c r="GL46">
        <v>22163.4</v>
      </c>
      <c r="GM46">
        <v>22879.9</v>
      </c>
      <c r="GN46">
        <v>23705.5</v>
      </c>
      <c r="GO46">
        <v>35030.5</v>
      </c>
      <c r="GP46">
        <v>35232.8</v>
      </c>
      <c r="GQ46">
        <v>41250.2</v>
      </c>
      <c r="GR46">
        <v>42273</v>
      </c>
      <c r="GS46">
        <v>1.89255</v>
      </c>
      <c r="GT46">
        <v>1.81305</v>
      </c>
      <c r="GU46">
        <v>0.0935011</v>
      </c>
      <c r="GV46">
        <v>0</v>
      </c>
      <c r="GW46">
        <v>28.4546</v>
      </c>
      <c r="GX46">
        <v>999.9</v>
      </c>
      <c r="GY46">
        <v>62.898</v>
      </c>
      <c r="GZ46">
        <v>29.376</v>
      </c>
      <c r="HA46">
        <v>28.6225</v>
      </c>
      <c r="HB46">
        <v>55.1</v>
      </c>
      <c r="HC46">
        <v>40.2244</v>
      </c>
      <c r="HD46">
        <v>1</v>
      </c>
      <c r="HE46">
        <v>0.114131</v>
      </c>
      <c r="HF46">
        <v>-1.08279</v>
      </c>
      <c r="HG46">
        <v>20.2327</v>
      </c>
      <c r="HH46">
        <v>5.23391</v>
      </c>
      <c r="HI46">
        <v>11.992</v>
      </c>
      <c r="HJ46">
        <v>4.95575</v>
      </c>
      <c r="HK46">
        <v>3.304</v>
      </c>
      <c r="HL46">
        <v>9999</v>
      </c>
      <c r="HM46">
        <v>9999</v>
      </c>
      <c r="HN46">
        <v>9999</v>
      </c>
      <c r="HO46">
        <v>999.9</v>
      </c>
      <c r="HP46">
        <v>1.8685</v>
      </c>
      <c r="HQ46">
        <v>1.86417</v>
      </c>
      <c r="HR46">
        <v>1.8718</v>
      </c>
      <c r="HS46">
        <v>1.86264</v>
      </c>
      <c r="HT46">
        <v>1.86204</v>
      </c>
      <c r="HU46">
        <v>1.86856</v>
      </c>
      <c r="HV46">
        <v>1.85867</v>
      </c>
      <c r="HW46">
        <v>1.86508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5.579</v>
      </c>
      <c r="IL46">
        <v>0.4194</v>
      </c>
      <c r="IM46">
        <v>4.20357787778522</v>
      </c>
      <c r="IN46">
        <v>0.00374144017280572</v>
      </c>
      <c r="IO46">
        <v>-1.07998895285064e-06</v>
      </c>
      <c r="IP46">
        <v>1.2122296874913e-10</v>
      </c>
      <c r="IQ46">
        <v>0.0711788513172057</v>
      </c>
      <c r="IR46">
        <v>0.00727018690124689</v>
      </c>
      <c r="IS46">
        <v>0.000171571339495546</v>
      </c>
      <c r="IT46">
        <v>5.81901312968366e-06</v>
      </c>
      <c r="IU46">
        <v>0</v>
      </c>
      <c r="IV46">
        <v>2039</v>
      </c>
      <c r="IW46">
        <v>1</v>
      </c>
      <c r="IX46">
        <v>29</v>
      </c>
      <c r="IY46">
        <v>29322696.5</v>
      </c>
      <c r="IZ46">
        <v>29322696.5</v>
      </c>
      <c r="JA46">
        <v>1.03638</v>
      </c>
      <c r="JB46">
        <v>2.38403</v>
      </c>
      <c r="JC46">
        <v>1.4978</v>
      </c>
      <c r="JD46">
        <v>2.33398</v>
      </c>
      <c r="JE46">
        <v>1.54419</v>
      </c>
      <c r="JF46">
        <v>2.21802</v>
      </c>
      <c r="JG46">
        <v>34.9444</v>
      </c>
      <c r="JH46">
        <v>24.2364</v>
      </c>
      <c r="JI46">
        <v>18</v>
      </c>
      <c r="JJ46">
        <v>546.633</v>
      </c>
      <c r="JK46">
        <v>437.895</v>
      </c>
      <c r="JL46">
        <v>30.3946</v>
      </c>
      <c r="JM46">
        <v>29.1186</v>
      </c>
      <c r="JN46">
        <v>30</v>
      </c>
      <c r="JO46">
        <v>28.9567</v>
      </c>
      <c r="JP46">
        <v>28.9809</v>
      </c>
      <c r="JQ46">
        <v>20.7868</v>
      </c>
      <c r="JR46">
        <v>31.6111</v>
      </c>
      <c r="JS46">
        <v>97.6996</v>
      </c>
      <c r="JT46">
        <v>30.3984</v>
      </c>
      <c r="JU46">
        <v>420</v>
      </c>
      <c r="JV46">
        <v>24.0932</v>
      </c>
      <c r="JW46">
        <v>92.4513</v>
      </c>
      <c r="JX46">
        <v>98.5206</v>
      </c>
    </row>
    <row r="47" spans="1:284">
      <c r="A47">
        <v>31</v>
      </c>
      <c r="B47">
        <v>1759361794</v>
      </c>
      <c r="C47">
        <v>402.900000095367</v>
      </c>
      <c r="D47" t="s">
        <v>487</v>
      </c>
      <c r="E47" t="s">
        <v>488</v>
      </c>
      <c r="F47">
        <v>5</v>
      </c>
      <c r="G47" t="s">
        <v>486</v>
      </c>
      <c r="H47" t="s">
        <v>419</v>
      </c>
      <c r="I47">
        <v>1759361790.75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2.7</v>
      </c>
      <c r="DA47">
        <v>0.5</v>
      </c>
      <c r="DB47" t="s">
        <v>421</v>
      </c>
      <c r="DC47">
        <v>2</v>
      </c>
      <c r="DD47">
        <v>1759361790.75</v>
      </c>
      <c r="DE47">
        <v>420.58825</v>
      </c>
      <c r="DF47">
        <v>420.0065</v>
      </c>
      <c r="DG47">
        <v>24.202475</v>
      </c>
      <c r="DH47">
        <v>24.113775</v>
      </c>
      <c r="DI47">
        <v>415.00925</v>
      </c>
      <c r="DJ47">
        <v>23.783025</v>
      </c>
      <c r="DK47">
        <v>500.009</v>
      </c>
      <c r="DL47">
        <v>90.3176</v>
      </c>
      <c r="DM47">
        <v>0.03011635</v>
      </c>
      <c r="DN47">
        <v>30.37975</v>
      </c>
      <c r="DO47">
        <v>29.980375</v>
      </c>
      <c r="DP47">
        <v>999.9</v>
      </c>
      <c r="DQ47">
        <v>0</v>
      </c>
      <c r="DR47">
        <v>0</v>
      </c>
      <c r="DS47">
        <v>9999.065</v>
      </c>
      <c r="DT47">
        <v>0</v>
      </c>
      <c r="DU47">
        <v>0.834628</v>
      </c>
      <c r="DV47">
        <v>0.58181775</v>
      </c>
      <c r="DW47">
        <v>431.02</v>
      </c>
      <c r="DX47">
        <v>430.3845</v>
      </c>
      <c r="DY47">
        <v>0.0886693</v>
      </c>
      <c r="DZ47">
        <v>420.0065</v>
      </c>
      <c r="EA47">
        <v>24.113775</v>
      </c>
      <c r="EB47">
        <v>2.1859075</v>
      </c>
      <c r="EC47">
        <v>2.1779025</v>
      </c>
      <c r="ED47">
        <v>18.8594</v>
      </c>
      <c r="EE47">
        <v>18.800675</v>
      </c>
      <c r="EF47">
        <v>0.00500016</v>
      </c>
      <c r="EG47">
        <v>0</v>
      </c>
      <c r="EH47">
        <v>0</v>
      </c>
      <c r="EI47">
        <v>0</v>
      </c>
      <c r="EJ47">
        <v>321.375</v>
      </c>
      <c r="EK47">
        <v>0.00500016</v>
      </c>
      <c r="EL47">
        <v>-28.975</v>
      </c>
      <c r="EM47">
        <v>-1.55</v>
      </c>
      <c r="EN47">
        <v>37.312</v>
      </c>
      <c r="EO47">
        <v>41.312</v>
      </c>
      <c r="EP47">
        <v>39.32775</v>
      </c>
      <c r="EQ47">
        <v>41.5935</v>
      </c>
      <c r="ER47">
        <v>40.625</v>
      </c>
      <c r="ES47">
        <v>0</v>
      </c>
      <c r="ET47">
        <v>0</v>
      </c>
      <c r="EU47">
        <v>0</v>
      </c>
      <c r="EV47">
        <v>1759361795.5</v>
      </c>
      <c r="EW47">
        <v>0</v>
      </c>
      <c r="EX47">
        <v>317.648</v>
      </c>
      <c r="EY47">
        <v>1.49999976494203</v>
      </c>
      <c r="EZ47">
        <v>9.93076938197937</v>
      </c>
      <c r="FA47">
        <v>-28.176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0.58881985</v>
      </c>
      <c r="FQ47">
        <v>0.0172501804511293</v>
      </c>
      <c r="FR47">
        <v>0.0630127379021694</v>
      </c>
      <c r="FS47">
        <v>1</v>
      </c>
      <c r="FT47">
        <v>318.047058823529</v>
      </c>
      <c r="FU47">
        <v>-6.44766998584813</v>
      </c>
      <c r="FV47">
        <v>6.00662552295466</v>
      </c>
      <c r="FW47">
        <v>-1</v>
      </c>
      <c r="FX47">
        <v>0.088316425</v>
      </c>
      <c r="FY47">
        <v>-0.00479008872180442</v>
      </c>
      <c r="FZ47">
        <v>0.00112735803091786</v>
      </c>
      <c r="GA47">
        <v>1</v>
      </c>
      <c r="GB47">
        <v>2</v>
      </c>
      <c r="GC47">
        <v>2</v>
      </c>
      <c r="GD47" t="s">
        <v>423</v>
      </c>
      <c r="GE47">
        <v>3.12601</v>
      </c>
      <c r="GF47">
        <v>2.65572</v>
      </c>
      <c r="GG47">
        <v>0.0887246</v>
      </c>
      <c r="GH47">
        <v>0.0894819</v>
      </c>
      <c r="GI47">
        <v>0.101639</v>
      </c>
      <c r="GJ47">
        <v>0.102034</v>
      </c>
      <c r="GK47">
        <v>23310.7</v>
      </c>
      <c r="GL47">
        <v>22163.2</v>
      </c>
      <c r="GM47">
        <v>22879.9</v>
      </c>
      <c r="GN47">
        <v>23705.2</v>
      </c>
      <c r="GO47">
        <v>35030.7</v>
      </c>
      <c r="GP47">
        <v>35232.7</v>
      </c>
      <c r="GQ47">
        <v>41250.1</v>
      </c>
      <c r="GR47">
        <v>42272.6</v>
      </c>
      <c r="GS47">
        <v>1.89247</v>
      </c>
      <c r="GT47">
        <v>1.81292</v>
      </c>
      <c r="GU47">
        <v>0.093542</v>
      </c>
      <c r="GV47">
        <v>0</v>
      </c>
      <c r="GW47">
        <v>28.4531</v>
      </c>
      <c r="GX47">
        <v>999.9</v>
      </c>
      <c r="GY47">
        <v>62.898</v>
      </c>
      <c r="GZ47">
        <v>29.346</v>
      </c>
      <c r="HA47">
        <v>28.5738</v>
      </c>
      <c r="HB47">
        <v>54.45</v>
      </c>
      <c r="HC47">
        <v>40.2204</v>
      </c>
      <c r="HD47">
        <v>1</v>
      </c>
      <c r="HE47">
        <v>0.114116</v>
      </c>
      <c r="HF47">
        <v>-1.05712</v>
      </c>
      <c r="HG47">
        <v>20.2328</v>
      </c>
      <c r="HH47">
        <v>5.23436</v>
      </c>
      <c r="HI47">
        <v>11.992</v>
      </c>
      <c r="HJ47">
        <v>4.95575</v>
      </c>
      <c r="HK47">
        <v>3.30398</v>
      </c>
      <c r="HL47">
        <v>9999</v>
      </c>
      <c r="HM47">
        <v>9999</v>
      </c>
      <c r="HN47">
        <v>9999</v>
      </c>
      <c r="HO47">
        <v>999.9</v>
      </c>
      <c r="HP47">
        <v>1.86849</v>
      </c>
      <c r="HQ47">
        <v>1.86417</v>
      </c>
      <c r="HR47">
        <v>1.8718</v>
      </c>
      <c r="HS47">
        <v>1.86264</v>
      </c>
      <c r="HT47">
        <v>1.86206</v>
      </c>
      <c r="HU47">
        <v>1.86855</v>
      </c>
      <c r="HV47">
        <v>1.85867</v>
      </c>
      <c r="HW47">
        <v>1.86508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5.579</v>
      </c>
      <c r="IL47">
        <v>0.4193</v>
      </c>
      <c r="IM47">
        <v>4.20357787778522</v>
      </c>
      <c r="IN47">
        <v>0.00374144017280572</v>
      </c>
      <c r="IO47">
        <v>-1.07998895285064e-06</v>
      </c>
      <c r="IP47">
        <v>1.2122296874913e-10</v>
      </c>
      <c r="IQ47">
        <v>0.0711788513172057</v>
      </c>
      <c r="IR47">
        <v>0.00727018690124689</v>
      </c>
      <c r="IS47">
        <v>0.000171571339495546</v>
      </c>
      <c r="IT47">
        <v>5.81901312968366e-06</v>
      </c>
      <c r="IU47">
        <v>0</v>
      </c>
      <c r="IV47">
        <v>2039</v>
      </c>
      <c r="IW47">
        <v>1</v>
      </c>
      <c r="IX47">
        <v>29</v>
      </c>
      <c r="IY47">
        <v>29322696.6</v>
      </c>
      <c r="IZ47">
        <v>29322696.6</v>
      </c>
      <c r="JA47">
        <v>1.03638</v>
      </c>
      <c r="JB47">
        <v>2.38403</v>
      </c>
      <c r="JC47">
        <v>1.49902</v>
      </c>
      <c r="JD47">
        <v>2.33398</v>
      </c>
      <c r="JE47">
        <v>1.54419</v>
      </c>
      <c r="JF47">
        <v>2.23267</v>
      </c>
      <c r="JG47">
        <v>34.9444</v>
      </c>
      <c r="JH47">
        <v>24.2364</v>
      </c>
      <c r="JI47">
        <v>18</v>
      </c>
      <c r="JJ47">
        <v>546.576</v>
      </c>
      <c r="JK47">
        <v>437.82</v>
      </c>
      <c r="JL47">
        <v>30.4036</v>
      </c>
      <c r="JM47">
        <v>29.1186</v>
      </c>
      <c r="JN47">
        <v>30</v>
      </c>
      <c r="JO47">
        <v>28.9559</v>
      </c>
      <c r="JP47">
        <v>28.9809</v>
      </c>
      <c r="JQ47">
        <v>20.7876</v>
      </c>
      <c r="JR47">
        <v>31.6111</v>
      </c>
      <c r="JS47">
        <v>97.6996</v>
      </c>
      <c r="JT47">
        <v>30.4124</v>
      </c>
      <c r="JU47">
        <v>420</v>
      </c>
      <c r="JV47">
        <v>24.0932</v>
      </c>
      <c r="JW47">
        <v>92.4512</v>
      </c>
      <c r="JX47">
        <v>98.5196</v>
      </c>
    </row>
    <row r="48" spans="1:284">
      <c r="A48">
        <v>32</v>
      </c>
      <c r="B48">
        <v>1759361797</v>
      </c>
      <c r="C48">
        <v>405.900000095367</v>
      </c>
      <c r="D48" t="s">
        <v>489</v>
      </c>
      <c r="E48" t="s">
        <v>490</v>
      </c>
      <c r="F48">
        <v>5</v>
      </c>
      <c r="G48" t="s">
        <v>486</v>
      </c>
      <c r="H48" t="s">
        <v>419</v>
      </c>
      <c r="I48">
        <v>1759361793.75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2.7</v>
      </c>
      <c r="DA48">
        <v>0.5</v>
      </c>
      <c r="DB48" t="s">
        <v>421</v>
      </c>
      <c r="DC48">
        <v>2</v>
      </c>
      <c r="DD48">
        <v>1759361793.75</v>
      </c>
      <c r="DE48">
        <v>420.61</v>
      </c>
      <c r="DF48">
        <v>419.98175</v>
      </c>
      <c r="DG48">
        <v>24.20045</v>
      </c>
      <c r="DH48">
        <v>24.111225</v>
      </c>
      <c r="DI48">
        <v>415.031</v>
      </c>
      <c r="DJ48">
        <v>23.781075</v>
      </c>
      <c r="DK48">
        <v>500.013</v>
      </c>
      <c r="DL48">
        <v>90.317375</v>
      </c>
      <c r="DM48">
        <v>0.030014225</v>
      </c>
      <c r="DN48">
        <v>30.37725</v>
      </c>
      <c r="DO48">
        <v>29.978525</v>
      </c>
      <c r="DP48">
        <v>999.9</v>
      </c>
      <c r="DQ48">
        <v>0</v>
      </c>
      <c r="DR48">
        <v>0</v>
      </c>
      <c r="DS48">
        <v>10014.195</v>
      </c>
      <c r="DT48">
        <v>0</v>
      </c>
      <c r="DU48">
        <v>0.834628</v>
      </c>
      <c r="DV48">
        <v>0.62822725</v>
      </c>
      <c r="DW48">
        <v>431.0415</v>
      </c>
      <c r="DX48">
        <v>430.35825</v>
      </c>
      <c r="DY48">
        <v>0.089219575</v>
      </c>
      <c r="DZ48">
        <v>419.98175</v>
      </c>
      <c r="EA48">
        <v>24.111225</v>
      </c>
      <c r="EB48">
        <v>2.1857225</v>
      </c>
      <c r="EC48">
        <v>2.1776675</v>
      </c>
      <c r="ED48">
        <v>18.858025</v>
      </c>
      <c r="EE48">
        <v>18.798925</v>
      </c>
      <c r="EF48">
        <v>0.00500016</v>
      </c>
      <c r="EG48">
        <v>0</v>
      </c>
      <c r="EH48">
        <v>0</v>
      </c>
      <c r="EI48">
        <v>0</v>
      </c>
      <c r="EJ48">
        <v>319.05</v>
      </c>
      <c r="EK48">
        <v>0.00500016</v>
      </c>
      <c r="EL48">
        <v>-27.25</v>
      </c>
      <c r="EM48">
        <v>-2.1</v>
      </c>
      <c r="EN48">
        <v>37.312</v>
      </c>
      <c r="EO48">
        <v>41.312</v>
      </c>
      <c r="EP48">
        <v>39.3435</v>
      </c>
      <c r="EQ48">
        <v>41.625</v>
      </c>
      <c r="ER48">
        <v>40.625</v>
      </c>
      <c r="ES48">
        <v>0</v>
      </c>
      <c r="ET48">
        <v>0</v>
      </c>
      <c r="EU48">
        <v>0</v>
      </c>
      <c r="EV48">
        <v>1759361798.5</v>
      </c>
      <c r="EW48">
        <v>0</v>
      </c>
      <c r="EX48">
        <v>316.976923076923</v>
      </c>
      <c r="EY48">
        <v>12.5675211616604</v>
      </c>
      <c r="EZ48">
        <v>3.6923077012947</v>
      </c>
      <c r="FA48">
        <v>-27.3846153846154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0.60246275</v>
      </c>
      <c r="FQ48">
        <v>0.0491166766917291</v>
      </c>
      <c r="FR48">
        <v>0.065400033981547</v>
      </c>
      <c r="FS48">
        <v>1</v>
      </c>
      <c r="FT48">
        <v>318.129411764706</v>
      </c>
      <c r="FU48">
        <v>-6.30710466188797</v>
      </c>
      <c r="FV48">
        <v>5.72941478439345</v>
      </c>
      <c r="FW48">
        <v>-1</v>
      </c>
      <c r="FX48">
        <v>0.088202655</v>
      </c>
      <c r="FY48">
        <v>-0.00263645864661658</v>
      </c>
      <c r="FZ48">
        <v>0.00106141894484459</v>
      </c>
      <c r="GA48">
        <v>1</v>
      </c>
      <c r="GB48">
        <v>2</v>
      </c>
      <c r="GC48">
        <v>2</v>
      </c>
      <c r="GD48" t="s">
        <v>423</v>
      </c>
      <c r="GE48">
        <v>3.12608</v>
      </c>
      <c r="GF48">
        <v>2.65564</v>
      </c>
      <c r="GG48">
        <v>0.0887235</v>
      </c>
      <c r="GH48">
        <v>0.0894797</v>
      </c>
      <c r="GI48">
        <v>0.101639</v>
      </c>
      <c r="GJ48">
        <v>0.102028</v>
      </c>
      <c r="GK48">
        <v>23311</v>
      </c>
      <c r="GL48">
        <v>22163</v>
      </c>
      <c r="GM48">
        <v>22880.1</v>
      </c>
      <c r="GN48">
        <v>23704.9</v>
      </c>
      <c r="GO48">
        <v>35031.2</v>
      </c>
      <c r="GP48">
        <v>35232.8</v>
      </c>
      <c r="GQ48">
        <v>41250.6</v>
      </c>
      <c r="GR48">
        <v>42272.3</v>
      </c>
      <c r="GS48">
        <v>1.89265</v>
      </c>
      <c r="GT48">
        <v>1.81278</v>
      </c>
      <c r="GU48">
        <v>0.0935979</v>
      </c>
      <c r="GV48">
        <v>0</v>
      </c>
      <c r="GW48">
        <v>28.4501</v>
      </c>
      <c r="GX48">
        <v>999.9</v>
      </c>
      <c r="GY48">
        <v>62.898</v>
      </c>
      <c r="GZ48">
        <v>29.356</v>
      </c>
      <c r="HA48">
        <v>28.5892</v>
      </c>
      <c r="HB48">
        <v>54.57</v>
      </c>
      <c r="HC48">
        <v>40.2684</v>
      </c>
      <c r="HD48">
        <v>1</v>
      </c>
      <c r="HE48">
        <v>0.114078</v>
      </c>
      <c r="HF48">
        <v>-1.04841</v>
      </c>
      <c r="HG48">
        <v>20.2329</v>
      </c>
      <c r="HH48">
        <v>5.23421</v>
      </c>
      <c r="HI48">
        <v>11.992</v>
      </c>
      <c r="HJ48">
        <v>4.95585</v>
      </c>
      <c r="HK48">
        <v>3.30398</v>
      </c>
      <c r="HL48">
        <v>9999</v>
      </c>
      <c r="HM48">
        <v>9999</v>
      </c>
      <c r="HN48">
        <v>9999</v>
      </c>
      <c r="HO48">
        <v>999.9</v>
      </c>
      <c r="HP48">
        <v>1.86849</v>
      </c>
      <c r="HQ48">
        <v>1.86417</v>
      </c>
      <c r="HR48">
        <v>1.8718</v>
      </c>
      <c r="HS48">
        <v>1.86264</v>
      </c>
      <c r="HT48">
        <v>1.8621</v>
      </c>
      <c r="HU48">
        <v>1.86856</v>
      </c>
      <c r="HV48">
        <v>1.85867</v>
      </c>
      <c r="HW48">
        <v>1.86508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5.579</v>
      </c>
      <c r="IL48">
        <v>0.4193</v>
      </c>
      <c r="IM48">
        <v>4.20357787778522</v>
      </c>
      <c r="IN48">
        <v>0.00374144017280572</v>
      </c>
      <c r="IO48">
        <v>-1.07998895285064e-06</v>
      </c>
      <c r="IP48">
        <v>1.2122296874913e-10</v>
      </c>
      <c r="IQ48">
        <v>0.0711788513172057</v>
      </c>
      <c r="IR48">
        <v>0.00727018690124689</v>
      </c>
      <c r="IS48">
        <v>0.000171571339495546</v>
      </c>
      <c r="IT48">
        <v>5.81901312968366e-06</v>
      </c>
      <c r="IU48">
        <v>0</v>
      </c>
      <c r="IV48">
        <v>2039</v>
      </c>
      <c r="IW48">
        <v>1</v>
      </c>
      <c r="IX48">
        <v>29</v>
      </c>
      <c r="IY48">
        <v>29322696.6</v>
      </c>
      <c r="IZ48">
        <v>29322696.6</v>
      </c>
      <c r="JA48">
        <v>1.03638</v>
      </c>
      <c r="JB48">
        <v>2.38281</v>
      </c>
      <c r="JC48">
        <v>1.4978</v>
      </c>
      <c r="JD48">
        <v>2.33398</v>
      </c>
      <c r="JE48">
        <v>1.54419</v>
      </c>
      <c r="JF48">
        <v>2.22412</v>
      </c>
      <c r="JG48">
        <v>34.9444</v>
      </c>
      <c r="JH48">
        <v>24.2451</v>
      </c>
      <c r="JI48">
        <v>18</v>
      </c>
      <c r="JJ48">
        <v>546.691</v>
      </c>
      <c r="JK48">
        <v>437.728</v>
      </c>
      <c r="JL48">
        <v>30.4149</v>
      </c>
      <c r="JM48">
        <v>29.1169</v>
      </c>
      <c r="JN48">
        <v>30</v>
      </c>
      <c r="JO48">
        <v>28.9559</v>
      </c>
      <c r="JP48">
        <v>28.9806</v>
      </c>
      <c r="JQ48">
        <v>20.7884</v>
      </c>
      <c r="JR48">
        <v>31.6111</v>
      </c>
      <c r="JS48">
        <v>97.6996</v>
      </c>
      <c r="JT48">
        <v>30.4124</v>
      </c>
      <c r="JU48">
        <v>420</v>
      </c>
      <c r="JV48">
        <v>24.0932</v>
      </c>
      <c r="JW48">
        <v>92.4522</v>
      </c>
      <c r="JX48">
        <v>98.5188</v>
      </c>
    </row>
    <row r="49" spans="1:284">
      <c r="A49">
        <v>33</v>
      </c>
      <c r="B49">
        <v>1759361799</v>
      </c>
      <c r="C49">
        <v>407.900000095367</v>
      </c>
      <c r="D49" t="s">
        <v>491</v>
      </c>
      <c r="E49" t="s">
        <v>492</v>
      </c>
      <c r="F49">
        <v>5</v>
      </c>
      <c r="G49" t="s">
        <v>486</v>
      </c>
      <c r="H49" t="s">
        <v>419</v>
      </c>
      <c r="I49">
        <v>1759361796.33333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2.7</v>
      </c>
      <c r="DA49">
        <v>0.5</v>
      </c>
      <c r="DB49" t="s">
        <v>421</v>
      </c>
      <c r="DC49">
        <v>2</v>
      </c>
      <c r="DD49">
        <v>1759361796.33333</v>
      </c>
      <c r="DE49">
        <v>420.614</v>
      </c>
      <c r="DF49">
        <v>419.981</v>
      </c>
      <c r="DG49">
        <v>24.1989333333333</v>
      </c>
      <c r="DH49">
        <v>24.1093333333333</v>
      </c>
      <c r="DI49">
        <v>415.035</v>
      </c>
      <c r="DJ49">
        <v>23.7796</v>
      </c>
      <c r="DK49">
        <v>500.050333333333</v>
      </c>
      <c r="DL49">
        <v>90.3174333333333</v>
      </c>
      <c r="DM49">
        <v>0.0298402666666667</v>
      </c>
      <c r="DN49">
        <v>30.3758333333333</v>
      </c>
      <c r="DO49">
        <v>29.9754333333333</v>
      </c>
      <c r="DP49">
        <v>999.9</v>
      </c>
      <c r="DQ49">
        <v>0</v>
      </c>
      <c r="DR49">
        <v>0</v>
      </c>
      <c r="DS49">
        <v>10021.6333333333</v>
      </c>
      <c r="DT49">
        <v>0</v>
      </c>
      <c r="DU49">
        <v>0.834628</v>
      </c>
      <c r="DV49">
        <v>0.633036333333333</v>
      </c>
      <c r="DW49">
        <v>431.044666666667</v>
      </c>
      <c r="DX49">
        <v>430.356333333333</v>
      </c>
      <c r="DY49">
        <v>0.0896155</v>
      </c>
      <c r="DZ49">
        <v>419.981</v>
      </c>
      <c r="EA49">
        <v>24.1093333333333</v>
      </c>
      <c r="EB49">
        <v>2.18559</v>
      </c>
      <c r="EC49">
        <v>2.17749333333333</v>
      </c>
      <c r="ED49">
        <v>18.8570333333333</v>
      </c>
      <c r="EE49">
        <v>18.7976666666667</v>
      </c>
      <c r="EF49">
        <v>0.00500016</v>
      </c>
      <c r="EG49">
        <v>0</v>
      </c>
      <c r="EH49">
        <v>0</v>
      </c>
      <c r="EI49">
        <v>0</v>
      </c>
      <c r="EJ49">
        <v>315.133333333333</v>
      </c>
      <c r="EK49">
        <v>0.00500016</v>
      </c>
      <c r="EL49">
        <v>-25.5</v>
      </c>
      <c r="EM49">
        <v>-1.56666666666667</v>
      </c>
      <c r="EN49">
        <v>37.312</v>
      </c>
      <c r="EO49">
        <v>41.312</v>
      </c>
      <c r="EP49">
        <v>39.354</v>
      </c>
      <c r="EQ49">
        <v>41.625</v>
      </c>
      <c r="ER49">
        <v>40.625</v>
      </c>
      <c r="ES49">
        <v>0</v>
      </c>
      <c r="ET49">
        <v>0</v>
      </c>
      <c r="EU49">
        <v>0</v>
      </c>
      <c r="EV49">
        <v>1759361800.3</v>
      </c>
      <c r="EW49">
        <v>0</v>
      </c>
      <c r="EX49">
        <v>317.256</v>
      </c>
      <c r="EY49">
        <v>6.51538444456463</v>
      </c>
      <c r="EZ49">
        <v>11.9230768054666</v>
      </c>
      <c r="FA49">
        <v>-27.516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0.611422571428571</v>
      </c>
      <c r="FQ49">
        <v>-0.0424913766233757</v>
      </c>
      <c r="FR49">
        <v>0.0604799587502784</v>
      </c>
      <c r="FS49">
        <v>1</v>
      </c>
      <c r="FT49">
        <v>317.826470588235</v>
      </c>
      <c r="FU49">
        <v>-6.37891527615641</v>
      </c>
      <c r="FV49">
        <v>5.5270090211364</v>
      </c>
      <c r="FW49">
        <v>-1</v>
      </c>
      <c r="FX49">
        <v>0.0883705380952381</v>
      </c>
      <c r="FY49">
        <v>4.46883116881152e-05</v>
      </c>
      <c r="FZ49">
        <v>0.00115735014106576</v>
      </c>
      <c r="GA49">
        <v>1</v>
      </c>
      <c r="GB49">
        <v>2</v>
      </c>
      <c r="GC49">
        <v>2</v>
      </c>
      <c r="GD49" t="s">
        <v>423</v>
      </c>
      <c r="GE49">
        <v>3.1261</v>
      </c>
      <c r="GF49">
        <v>2.65537</v>
      </c>
      <c r="GG49">
        <v>0.0887241</v>
      </c>
      <c r="GH49">
        <v>0.0894814</v>
      </c>
      <c r="GI49">
        <v>0.101636</v>
      </c>
      <c r="GJ49">
        <v>0.102023</v>
      </c>
      <c r="GK49">
        <v>23310.9</v>
      </c>
      <c r="GL49">
        <v>22163.1</v>
      </c>
      <c r="GM49">
        <v>22880.1</v>
      </c>
      <c r="GN49">
        <v>23705</v>
      </c>
      <c r="GO49">
        <v>35031.5</v>
      </c>
      <c r="GP49">
        <v>35233</v>
      </c>
      <c r="GQ49">
        <v>41250.8</v>
      </c>
      <c r="GR49">
        <v>42272.4</v>
      </c>
      <c r="GS49">
        <v>1.8929</v>
      </c>
      <c r="GT49">
        <v>1.8129</v>
      </c>
      <c r="GU49">
        <v>0.0934079</v>
      </c>
      <c r="GV49">
        <v>0</v>
      </c>
      <c r="GW49">
        <v>28.4477</v>
      </c>
      <c r="GX49">
        <v>999.9</v>
      </c>
      <c r="GY49">
        <v>62.898</v>
      </c>
      <c r="GZ49">
        <v>29.356</v>
      </c>
      <c r="HA49">
        <v>28.5919</v>
      </c>
      <c r="HB49">
        <v>54.94</v>
      </c>
      <c r="HC49">
        <v>40.0401</v>
      </c>
      <c r="HD49">
        <v>1</v>
      </c>
      <c r="HE49">
        <v>0.113737</v>
      </c>
      <c r="HF49">
        <v>-1.02888</v>
      </c>
      <c r="HG49">
        <v>20.233</v>
      </c>
      <c r="HH49">
        <v>5.23406</v>
      </c>
      <c r="HI49">
        <v>11.992</v>
      </c>
      <c r="HJ49">
        <v>4.9559</v>
      </c>
      <c r="HK49">
        <v>3.304</v>
      </c>
      <c r="HL49">
        <v>9999</v>
      </c>
      <c r="HM49">
        <v>9999</v>
      </c>
      <c r="HN49">
        <v>9999</v>
      </c>
      <c r="HO49">
        <v>999.9</v>
      </c>
      <c r="HP49">
        <v>1.86847</v>
      </c>
      <c r="HQ49">
        <v>1.86417</v>
      </c>
      <c r="HR49">
        <v>1.8718</v>
      </c>
      <c r="HS49">
        <v>1.86265</v>
      </c>
      <c r="HT49">
        <v>1.8621</v>
      </c>
      <c r="HU49">
        <v>1.86858</v>
      </c>
      <c r="HV49">
        <v>1.85867</v>
      </c>
      <c r="HW49">
        <v>1.86508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5.579</v>
      </c>
      <c r="IL49">
        <v>0.4193</v>
      </c>
      <c r="IM49">
        <v>4.20357787778522</v>
      </c>
      <c r="IN49">
        <v>0.00374144017280572</v>
      </c>
      <c r="IO49">
        <v>-1.07998895285064e-06</v>
      </c>
      <c r="IP49">
        <v>1.2122296874913e-10</v>
      </c>
      <c r="IQ49">
        <v>0.0711788513172057</v>
      </c>
      <c r="IR49">
        <v>0.00727018690124689</v>
      </c>
      <c r="IS49">
        <v>0.000171571339495546</v>
      </c>
      <c r="IT49">
        <v>5.81901312968366e-06</v>
      </c>
      <c r="IU49">
        <v>0</v>
      </c>
      <c r="IV49">
        <v>2039</v>
      </c>
      <c r="IW49">
        <v>1</v>
      </c>
      <c r="IX49">
        <v>29</v>
      </c>
      <c r="IY49">
        <v>29322696.6</v>
      </c>
      <c r="IZ49">
        <v>29322696.6</v>
      </c>
      <c r="JA49">
        <v>1.03638</v>
      </c>
      <c r="JB49">
        <v>2.38403</v>
      </c>
      <c r="JC49">
        <v>1.49902</v>
      </c>
      <c r="JD49">
        <v>2.33398</v>
      </c>
      <c r="JE49">
        <v>1.54419</v>
      </c>
      <c r="JF49">
        <v>2.20703</v>
      </c>
      <c r="JG49">
        <v>34.9444</v>
      </c>
      <c r="JH49">
        <v>24.2451</v>
      </c>
      <c r="JI49">
        <v>18</v>
      </c>
      <c r="JJ49">
        <v>546.854</v>
      </c>
      <c r="JK49">
        <v>437.794</v>
      </c>
      <c r="JL49">
        <v>30.4215</v>
      </c>
      <c r="JM49">
        <v>29.116</v>
      </c>
      <c r="JN49">
        <v>29.9999</v>
      </c>
      <c r="JO49">
        <v>28.9559</v>
      </c>
      <c r="JP49">
        <v>28.9794</v>
      </c>
      <c r="JQ49">
        <v>20.7875</v>
      </c>
      <c r="JR49">
        <v>31.6111</v>
      </c>
      <c r="JS49">
        <v>97.6996</v>
      </c>
      <c r="JT49">
        <v>30.4294</v>
      </c>
      <c r="JU49">
        <v>420</v>
      </c>
      <c r="JV49">
        <v>24.0932</v>
      </c>
      <c r="JW49">
        <v>92.4524</v>
      </c>
      <c r="JX49">
        <v>98.519</v>
      </c>
    </row>
    <row r="50" spans="1:284">
      <c r="A50">
        <v>34</v>
      </c>
      <c r="B50">
        <v>1759361801</v>
      </c>
      <c r="C50">
        <v>409.900000095367</v>
      </c>
      <c r="D50" t="s">
        <v>493</v>
      </c>
      <c r="E50" t="s">
        <v>494</v>
      </c>
      <c r="F50">
        <v>5</v>
      </c>
      <c r="G50" t="s">
        <v>486</v>
      </c>
      <c r="H50" t="s">
        <v>419</v>
      </c>
      <c r="I50">
        <v>1759361797.25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2.7</v>
      </c>
      <c r="DA50">
        <v>0.5</v>
      </c>
      <c r="DB50" t="s">
        <v>421</v>
      </c>
      <c r="DC50">
        <v>2</v>
      </c>
      <c r="DD50">
        <v>1759361797.25</v>
      </c>
      <c r="DE50">
        <v>420.62775</v>
      </c>
      <c r="DF50">
        <v>419.9805</v>
      </c>
      <c r="DG50">
        <v>24.1983</v>
      </c>
      <c r="DH50">
        <v>24.10895</v>
      </c>
      <c r="DI50">
        <v>415.04875</v>
      </c>
      <c r="DJ50">
        <v>23.778975</v>
      </c>
      <c r="DK50">
        <v>500.0565</v>
      </c>
      <c r="DL50">
        <v>90.3171</v>
      </c>
      <c r="DM50">
        <v>0.029816775</v>
      </c>
      <c r="DN50">
        <v>30.375625</v>
      </c>
      <c r="DO50">
        <v>29.974325</v>
      </c>
      <c r="DP50">
        <v>999.9</v>
      </c>
      <c r="DQ50">
        <v>0</v>
      </c>
      <c r="DR50">
        <v>0</v>
      </c>
      <c r="DS50">
        <v>10014.6625</v>
      </c>
      <c r="DT50">
        <v>0</v>
      </c>
      <c r="DU50">
        <v>0.834628</v>
      </c>
      <c r="DV50">
        <v>0.6473085</v>
      </c>
      <c r="DW50">
        <v>431.0585</v>
      </c>
      <c r="DX50">
        <v>430.35575</v>
      </c>
      <c r="DY50">
        <v>0.0893402</v>
      </c>
      <c r="DZ50">
        <v>419.9805</v>
      </c>
      <c r="EA50">
        <v>24.10895</v>
      </c>
      <c r="EB50">
        <v>2.1855225</v>
      </c>
      <c r="EC50">
        <v>2.1774525</v>
      </c>
      <c r="ED50">
        <v>18.85655</v>
      </c>
      <c r="EE50">
        <v>18.797375</v>
      </c>
      <c r="EF50">
        <v>0.00500016</v>
      </c>
      <c r="EG50">
        <v>0</v>
      </c>
      <c r="EH50">
        <v>0</v>
      </c>
      <c r="EI50">
        <v>0</v>
      </c>
      <c r="EJ50">
        <v>315.375</v>
      </c>
      <c r="EK50">
        <v>0.00500016</v>
      </c>
      <c r="EL50">
        <v>-25.8</v>
      </c>
      <c r="EM50">
        <v>-1.1</v>
      </c>
      <c r="EN50">
        <v>37.312</v>
      </c>
      <c r="EO50">
        <v>41.312</v>
      </c>
      <c r="EP50">
        <v>39.35925</v>
      </c>
      <c r="EQ50">
        <v>41.625</v>
      </c>
      <c r="ER50">
        <v>40.625</v>
      </c>
      <c r="ES50">
        <v>0</v>
      </c>
      <c r="ET50">
        <v>0</v>
      </c>
      <c r="EU50">
        <v>0</v>
      </c>
      <c r="EV50">
        <v>1759361802.1</v>
      </c>
      <c r="EW50">
        <v>0</v>
      </c>
      <c r="EX50">
        <v>317.219230769231</v>
      </c>
      <c r="EY50">
        <v>8.07863247449366</v>
      </c>
      <c r="EZ50">
        <v>4.56068373510202</v>
      </c>
      <c r="FA50">
        <v>-27.2538461538462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0.615304142857143</v>
      </c>
      <c r="FQ50">
        <v>0.0658905974025974</v>
      </c>
      <c r="FR50">
        <v>0.0614050493249427</v>
      </c>
      <c r="FS50">
        <v>1</v>
      </c>
      <c r="FT50">
        <v>317.511764705882</v>
      </c>
      <c r="FU50">
        <v>-3.31856386195</v>
      </c>
      <c r="FV50">
        <v>5.51478039165351</v>
      </c>
      <c r="FW50">
        <v>-1</v>
      </c>
      <c r="FX50">
        <v>0.0884491047619048</v>
      </c>
      <c r="FY50">
        <v>0.00359340000000006</v>
      </c>
      <c r="FZ50">
        <v>0.00122815025351763</v>
      </c>
      <c r="GA50">
        <v>1</v>
      </c>
      <c r="GB50">
        <v>2</v>
      </c>
      <c r="GC50">
        <v>2</v>
      </c>
      <c r="GD50" t="s">
        <v>423</v>
      </c>
      <c r="GE50">
        <v>3.12601</v>
      </c>
      <c r="GF50">
        <v>2.65537</v>
      </c>
      <c r="GG50">
        <v>0.0887232</v>
      </c>
      <c r="GH50">
        <v>0.0894846</v>
      </c>
      <c r="GI50">
        <v>0.10163</v>
      </c>
      <c r="GJ50">
        <v>0.102022</v>
      </c>
      <c r="GK50">
        <v>23311.1</v>
      </c>
      <c r="GL50">
        <v>22163</v>
      </c>
      <c r="GM50">
        <v>22880.3</v>
      </c>
      <c r="GN50">
        <v>23705</v>
      </c>
      <c r="GO50">
        <v>35031.7</v>
      </c>
      <c r="GP50">
        <v>35233.1</v>
      </c>
      <c r="GQ50">
        <v>41250.8</v>
      </c>
      <c r="GR50">
        <v>42272.5</v>
      </c>
      <c r="GS50">
        <v>1.89285</v>
      </c>
      <c r="GT50">
        <v>1.81297</v>
      </c>
      <c r="GU50">
        <v>0.0936687</v>
      </c>
      <c r="GV50">
        <v>0</v>
      </c>
      <c r="GW50">
        <v>28.4452</v>
      </c>
      <c r="GX50">
        <v>999.9</v>
      </c>
      <c r="GY50">
        <v>62.898</v>
      </c>
      <c r="GZ50">
        <v>29.346</v>
      </c>
      <c r="HA50">
        <v>28.5747</v>
      </c>
      <c r="HB50">
        <v>54.74</v>
      </c>
      <c r="HC50">
        <v>40.3005</v>
      </c>
      <c r="HD50">
        <v>1</v>
      </c>
      <c r="HE50">
        <v>0.11376</v>
      </c>
      <c r="HF50">
        <v>-1.03759</v>
      </c>
      <c r="HG50">
        <v>20.2329</v>
      </c>
      <c r="HH50">
        <v>5.23421</v>
      </c>
      <c r="HI50">
        <v>11.992</v>
      </c>
      <c r="HJ50">
        <v>4.95585</v>
      </c>
      <c r="HK50">
        <v>3.304</v>
      </c>
      <c r="HL50">
        <v>9999</v>
      </c>
      <c r="HM50">
        <v>9999</v>
      </c>
      <c r="HN50">
        <v>9999</v>
      </c>
      <c r="HO50">
        <v>999.9</v>
      </c>
      <c r="HP50">
        <v>1.86847</v>
      </c>
      <c r="HQ50">
        <v>1.86417</v>
      </c>
      <c r="HR50">
        <v>1.8718</v>
      </c>
      <c r="HS50">
        <v>1.86264</v>
      </c>
      <c r="HT50">
        <v>1.86208</v>
      </c>
      <c r="HU50">
        <v>1.86859</v>
      </c>
      <c r="HV50">
        <v>1.85867</v>
      </c>
      <c r="HW50">
        <v>1.86508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5.579</v>
      </c>
      <c r="IL50">
        <v>0.4192</v>
      </c>
      <c r="IM50">
        <v>4.20357787778522</v>
      </c>
      <c r="IN50">
        <v>0.00374144017280572</v>
      </c>
      <c r="IO50">
        <v>-1.07998895285064e-06</v>
      </c>
      <c r="IP50">
        <v>1.2122296874913e-10</v>
      </c>
      <c r="IQ50">
        <v>0.0711788513172057</v>
      </c>
      <c r="IR50">
        <v>0.00727018690124689</v>
      </c>
      <c r="IS50">
        <v>0.000171571339495546</v>
      </c>
      <c r="IT50">
        <v>5.81901312968366e-06</v>
      </c>
      <c r="IU50">
        <v>0</v>
      </c>
      <c r="IV50">
        <v>2039</v>
      </c>
      <c r="IW50">
        <v>1</v>
      </c>
      <c r="IX50">
        <v>29</v>
      </c>
      <c r="IY50">
        <v>29322696.7</v>
      </c>
      <c r="IZ50">
        <v>29322696.7</v>
      </c>
      <c r="JA50">
        <v>1.03638</v>
      </c>
      <c r="JB50">
        <v>2.38037</v>
      </c>
      <c r="JC50">
        <v>1.49902</v>
      </c>
      <c r="JD50">
        <v>2.33398</v>
      </c>
      <c r="JE50">
        <v>1.54419</v>
      </c>
      <c r="JF50">
        <v>2.21558</v>
      </c>
      <c r="JG50">
        <v>34.9444</v>
      </c>
      <c r="JH50">
        <v>24.2451</v>
      </c>
      <c r="JI50">
        <v>18</v>
      </c>
      <c r="JJ50">
        <v>546.818</v>
      </c>
      <c r="JK50">
        <v>437.832</v>
      </c>
      <c r="JL50">
        <v>30.4268</v>
      </c>
      <c r="JM50">
        <v>29.116</v>
      </c>
      <c r="JN50">
        <v>30.0001</v>
      </c>
      <c r="JO50">
        <v>28.9555</v>
      </c>
      <c r="JP50">
        <v>28.9785</v>
      </c>
      <c r="JQ50">
        <v>20.7878</v>
      </c>
      <c r="JR50">
        <v>31.6111</v>
      </c>
      <c r="JS50">
        <v>97.6996</v>
      </c>
      <c r="JT50">
        <v>30.4294</v>
      </c>
      <c r="JU50">
        <v>420</v>
      </c>
      <c r="JV50">
        <v>24.0932</v>
      </c>
      <c r="JW50">
        <v>92.4526</v>
      </c>
      <c r="JX50">
        <v>98.5191</v>
      </c>
    </row>
    <row r="51" spans="1:284">
      <c r="A51">
        <v>35</v>
      </c>
      <c r="B51">
        <v>1759361803</v>
      </c>
      <c r="C51">
        <v>411.900000095367</v>
      </c>
      <c r="D51" t="s">
        <v>495</v>
      </c>
      <c r="E51" t="s">
        <v>496</v>
      </c>
      <c r="F51">
        <v>5</v>
      </c>
      <c r="G51" t="s">
        <v>486</v>
      </c>
      <c r="H51" t="s">
        <v>419</v>
      </c>
      <c r="I51">
        <v>1759361800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2.7</v>
      </c>
      <c r="DA51">
        <v>0.5</v>
      </c>
      <c r="DB51" t="s">
        <v>421</v>
      </c>
      <c r="DC51">
        <v>2</v>
      </c>
      <c r="DD51">
        <v>1759361800</v>
      </c>
      <c r="DE51">
        <v>420.654666666667</v>
      </c>
      <c r="DF51">
        <v>419.989</v>
      </c>
      <c r="DG51">
        <v>24.1959666666667</v>
      </c>
      <c r="DH51">
        <v>24.1074666666667</v>
      </c>
      <c r="DI51">
        <v>415.075666666667</v>
      </c>
      <c r="DJ51">
        <v>23.7767</v>
      </c>
      <c r="DK51">
        <v>500.05</v>
      </c>
      <c r="DL51">
        <v>90.3164666666667</v>
      </c>
      <c r="DM51">
        <v>0.0298573333333333</v>
      </c>
      <c r="DN51">
        <v>30.3746333333333</v>
      </c>
      <c r="DO51">
        <v>29.9728666666667</v>
      </c>
      <c r="DP51">
        <v>999.9</v>
      </c>
      <c r="DQ51">
        <v>0</v>
      </c>
      <c r="DR51">
        <v>0</v>
      </c>
      <c r="DS51">
        <v>9993.54333333333</v>
      </c>
      <c r="DT51">
        <v>0</v>
      </c>
      <c r="DU51">
        <v>0.834628</v>
      </c>
      <c r="DV51">
        <v>0.665842666666667</v>
      </c>
      <c r="DW51">
        <v>431.085</v>
      </c>
      <c r="DX51">
        <v>430.363666666667</v>
      </c>
      <c r="DY51">
        <v>0.0884666333333333</v>
      </c>
      <c r="DZ51">
        <v>419.989</v>
      </c>
      <c r="EA51">
        <v>24.1074666666667</v>
      </c>
      <c r="EB51">
        <v>2.18529333333333</v>
      </c>
      <c r="EC51">
        <v>2.17730333333333</v>
      </c>
      <c r="ED51">
        <v>18.8549</v>
      </c>
      <c r="EE51">
        <v>18.7963</v>
      </c>
      <c r="EF51">
        <v>0.00500016</v>
      </c>
      <c r="EG51">
        <v>0</v>
      </c>
      <c r="EH51">
        <v>0</v>
      </c>
      <c r="EI51">
        <v>0</v>
      </c>
      <c r="EJ51">
        <v>316.766666666667</v>
      </c>
      <c r="EK51">
        <v>0.00500016</v>
      </c>
      <c r="EL51">
        <v>-27.3</v>
      </c>
      <c r="EM51">
        <v>-0.5</v>
      </c>
      <c r="EN51">
        <v>37.312</v>
      </c>
      <c r="EO51">
        <v>41.312</v>
      </c>
      <c r="EP51">
        <v>39.375</v>
      </c>
      <c r="EQ51">
        <v>41.625</v>
      </c>
      <c r="ER51">
        <v>40.625</v>
      </c>
      <c r="ES51">
        <v>0</v>
      </c>
      <c r="ET51">
        <v>0</v>
      </c>
      <c r="EU51">
        <v>0</v>
      </c>
      <c r="EV51">
        <v>1759361804.5</v>
      </c>
      <c r="EW51">
        <v>0</v>
      </c>
      <c r="EX51">
        <v>317.361538461538</v>
      </c>
      <c r="EY51">
        <v>-11.0222221493452</v>
      </c>
      <c r="EZ51">
        <v>-2.19145301755971</v>
      </c>
      <c r="FA51">
        <v>-27.1115384615385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0.610950380952381</v>
      </c>
      <c r="FQ51">
        <v>0.278326285714285</v>
      </c>
      <c r="FR51">
        <v>0.0575096939468024</v>
      </c>
      <c r="FS51">
        <v>1</v>
      </c>
      <c r="FT51">
        <v>316.994117647059</v>
      </c>
      <c r="FU51">
        <v>7.14744078598985</v>
      </c>
      <c r="FV51">
        <v>5.12238117747358</v>
      </c>
      <c r="FW51">
        <v>-1</v>
      </c>
      <c r="FX51">
        <v>0.0883785333333333</v>
      </c>
      <c r="FY51">
        <v>0.00461267532467533</v>
      </c>
      <c r="FZ51">
        <v>0.00120671609488346</v>
      </c>
      <c r="GA51">
        <v>1</v>
      </c>
      <c r="GB51">
        <v>2</v>
      </c>
      <c r="GC51">
        <v>2</v>
      </c>
      <c r="GD51" t="s">
        <v>423</v>
      </c>
      <c r="GE51">
        <v>3.12595</v>
      </c>
      <c r="GF51">
        <v>2.65552</v>
      </c>
      <c r="GG51">
        <v>0.0887305</v>
      </c>
      <c r="GH51">
        <v>0.0894866</v>
      </c>
      <c r="GI51">
        <v>0.101616</v>
      </c>
      <c r="GJ51">
        <v>0.102016</v>
      </c>
      <c r="GK51">
        <v>23311.2</v>
      </c>
      <c r="GL51">
        <v>22163.1</v>
      </c>
      <c r="GM51">
        <v>22880.5</v>
      </c>
      <c r="GN51">
        <v>23705.2</v>
      </c>
      <c r="GO51">
        <v>35032.2</v>
      </c>
      <c r="GP51">
        <v>35233.6</v>
      </c>
      <c r="GQ51">
        <v>41250.7</v>
      </c>
      <c r="GR51">
        <v>42272.8</v>
      </c>
      <c r="GS51">
        <v>1.89245</v>
      </c>
      <c r="GT51">
        <v>1.81303</v>
      </c>
      <c r="GU51">
        <v>0.0943169</v>
      </c>
      <c r="GV51">
        <v>0</v>
      </c>
      <c r="GW51">
        <v>28.4428</v>
      </c>
      <c r="GX51">
        <v>999.9</v>
      </c>
      <c r="GY51">
        <v>62.898</v>
      </c>
      <c r="GZ51">
        <v>29.376</v>
      </c>
      <c r="HA51">
        <v>28.6249</v>
      </c>
      <c r="HB51">
        <v>54.81</v>
      </c>
      <c r="HC51">
        <v>40.3045</v>
      </c>
      <c r="HD51">
        <v>1</v>
      </c>
      <c r="HE51">
        <v>0.114113</v>
      </c>
      <c r="HF51">
        <v>-1.02362</v>
      </c>
      <c r="HG51">
        <v>20.233</v>
      </c>
      <c r="HH51">
        <v>5.23436</v>
      </c>
      <c r="HI51">
        <v>11.992</v>
      </c>
      <c r="HJ51">
        <v>4.9559</v>
      </c>
      <c r="HK51">
        <v>3.304</v>
      </c>
      <c r="HL51">
        <v>9999</v>
      </c>
      <c r="HM51">
        <v>9999</v>
      </c>
      <c r="HN51">
        <v>9999</v>
      </c>
      <c r="HO51">
        <v>999.9</v>
      </c>
      <c r="HP51">
        <v>1.86847</v>
      </c>
      <c r="HQ51">
        <v>1.86417</v>
      </c>
      <c r="HR51">
        <v>1.8718</v>
      </c>
      <c r="HS51">
        <v>1.86264</v>
      </c>
      <c r="HT51">
        <v>1.86207</v>
      </c>
      <c r="HU51">
        <v>1.86857</v>
      </c>
      <c r="HV51">
        <v>1.85867</v>
      </c>
      <c r="HW51">
        <v>1.86508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5.579</v>
      </c>
      <c r="IL51">
        <v>0.4192</v>
      </c>
      <c r="IM51">
        <v>4.20357787778522</v>
      </c>
      <c r="IN51">
        <v>0.00374144017280572</v>
      </c>
      <c r="IO51">
        <v>-1.07998895285064e-06</v>
      </c>
      <c r="IP51">
        <v>1.2122296874913e-10</v>
      </c>
      <c r="IQ51">
        <v>0.0711788513172057</v>
      </c>
      <c r="IR51">
        <v>0.00727018690124689</v>
      </c>
      <c r="IS51">
        <v>0.000171571339495546</v>
      </c>
      <c r="IT51">
        <v>5.81901312968366e-06</v>
      </c>
      <c r="IU51">
        <v>0</v>
      </c>
      <c r="IV51">
        <v>2039</v>
      </c>
      <c r="IW51">
        <v>1</v>
      </c>
      <c r="IX51">
        <v>29</v>
      </c>
      <c r="IY51">
        <v>29322696.7</v>
      </c>
      <c r="IZ51">
        <v>29322696.7</v>
      </c>
      <c r="JA51">
        <v>1.03638</v>
      </c>
      <c r="JB51">
        <v>2.38403</v>
      </c>
      <c r="JC51">
        <v>1.49902</v>
      </c>
      <c r="JD51">
        <v>2.33398</v>
      </c>
      <c r="JE51">
        <v>1.54419</v>
      </c>
      <c r="JF51">
        <v>2.22656</v>
      </c>
      <c r="JG51">
        <v>34.9444</v>
      </c>
      <c r="JH51">
        <v>24.2451</v>
      </c>
      <c r="JI51">
        <v>18</v>
      </c>
      <c r="JJ51">
        <v>546.546</v>
      </c>
      <c r="JK51">
        <v>437.862</v>
      </c>
      <c r="JL51">
        <v>30.4334</v>
      </c>
      <c r="JM51">
        <v>29.116</v>
      </c>
      <c r="JN51">
        <v>30.0002</v>
      </c>
      <c r="JO51">
        <v>28.9542</v>
      </c>
      <c r="JP51">
        <v>28.9785</v>
      </c>
      <c r="JQ51">
        <v>20.7876</v>
      </c>
      <c r="JR51">
        <v>31.6111</v>
      </c>
      <c r="JS51">
        <v>97.6996</v>
      </c>
      <c r="JT51">
        <v>30.4478</v>
      </c>
      <c r="JU51">
        <v>420</v>
      </c>
      <c r="JV51">
        <v>24.0932</v>
      </c>
      <c r="JW51">
        <v>92.4528</v>
      </c>
      <c r="JX51">
        <v>98.5199</v>
      </c>
    </row>
    <row r="52" spans="1:284">
      <c r="A52">
        <v>36</v>
      </c>
      <c r="B52">
        <v>1759361805</v>
      </c>
      <c r="C52">
        <v>413.900000095367</v>
      </c>
      <c r="D52" t="s">
        <v>497</v>
      </c>
      <c r="E52" t="s">
        <v>498</v>
      </c>
      <c r="F52">
        <v>5</v>
      </c>
      <c r="G52" t="s">
        <v>486</v>
      </c>
      <c r="H52" t="s">
        <v>419</v>
      </c>
      <c r="I52">
        <v>1759361802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2.7</v>
      </c>
      <c r="DA52">
        <v>0.5</v>
      </c>
      <c r="DB52" t="s">
        <v>421</v>
      </c>
      <c r="DC52">
        <v>2</v>
      </c>
      <c r="DD52">
        <v>1759361802</v>
      </c>
      <c r="DE52">
        <v>420.649</v>
      </c>
      <c r="DF52">
        <v>420.007333333333</v>
      </c>
      <c r="DG52">
        <v>24.1929</v>
      </c>
      <c r="DH52">
        <v>24.1063666666667</v>
      </c>
      <c r="DI52">
        <v>415.07</v>
      </c>
      <c r="DJ52">
        <v>23.7737</v>
      </c>
      <c r="DK52">
        <v>500.021</v>
      </c>
      <c r="DL52">
        <v>90.3158</v>
      </c>
      <c r="DM52">
        <v>0.0300484</v>
      </c>
      <c r="DN52">
        <v>30.3742</v>
      </c>
      <c r="DO52">
        <v>29.9756</v>
      </c>
      <c r="DP52">
        <v>999.9</v>
      </c>
      <c r="DQ52">
        <v>0</v>
      </c>
      <c r="DR52">
        <v>0</v>
      </c>
      <c r="DS52">
        <v>9973.33666666666</v>
      </c>
      <c r="DT52">
        <v>0</v>
      </c>
      <c r="DU52">
        <v>0.834628</v>
      </c>
      <c r="DV52">
        <v>0.641774333333333</v>
      </c>
      <c r="DW52">
        <v>431.078</v>
      </c>
      <c r="DX52">
        <v>430.382</v>
      </c>
      <c r="DY52">
        <v>0.0864931666666667</v>
      </c>
      <c r="DZ52">
        <v>420.007333333333</v>
      </c>
      <c r="EA52">
        <v>24.1063666666667</v>
      </c>
      <c r="EB52">
        <v>2.185</v>
      </c>
      <c r="EC52">
        <v>2.17719</v>
      </c>
      <c r="ED52">
        <v>18.8527666666667</v>
      </c>
      <c r="EE52">
        <v>18.7954333333333</v>
      </c>
      <c r="EF52">
        <v>0.00500016</v>
      </c>
      <c r="EG52">
        <v>0</v>
      </c>
      <c r="EH52">
        <v>0</v>
      </c>
      <c r="EI52">
        <v>0</v>
      </c>
      <c r="EJ52">
        <v>318.533333333333</v>
      </c>
      <c r="EK52">
        <v>0.00500016</v>
      </c>
      <c r="EL52">
        <v>-29.7333333333333</v>
      </c>
      <c r="EM52">
        <v>-1.2</v>
      </c>
      <c r="EN52">
        <v>37.312</v>
      </c>
      <c r="EO52">
        <v>41.312</v>
      </c>
      <c r="EP52">
        <v>39.375</v>
      </c>
      <c r="EQ52">
        <v>41.625</v>
      </c>
      <c r="ER52">
        <v>40.625</v>
      </c>
      <c r="ES52">
        <v>0</v>
      </c>
      <c r="ET52">
        <v>0</v>
      </c>
      <c r="EU52">
        <v>0</v>
      </c>
      <c r="EV52">
        <v>1759361806.3</v>
      </c>
      <c r="EW52">
        <v>0</v>
      </c>
      <c r="EX52">
        <v>317.472</v>
      </c>
      <c r="EY52">
        <v>-19.4076921836174</v>
      </c>
      <c r="EZ52">
        <v>-9.78461549949828</v>
      </c>
      <c r="FA52">
        <v>-27.224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0.612765428571428</v>
      </c>
      <c r="FQ52">
        <v>0.324649324675325</v>
      </c>
      <c r="FR52">
        <v>0.0572769112549862</v>
      </c>
      <c r="FS52">
        <v>1</v>
      </c>
      <c r="FT52">
        <v>316.847058823529</v>
      </c>
      <c r="FU52">
        <v>1.70817412753564</v>
      </c>
      <c r="FV52">
        <v>5.33519034855958</v>
      </c>
      <c r="FW52">
        <v>-1</v>
      </c>
      <c r="FX52">
        <v>0.0881259476190476</v>
      </c>
      <c r="FY52">
        <v>0.00179135844155856</v>
      </c>
      <c r="FZ52">
        <v>0.00140094905472073</v>
      </c>
      <c r="GA52">
        <v>1</v>
      </c>
      <c r="GB52">
        <v>2</v>
      </c>
      <c r="GC52">
        <v>2</v>
      </c>
      <c r="GD52" t="s">
        <v>423</v>
      </c>
      <c r="GE52">
        <v>3.12594</v>
      </c>
      <c r="GF52">
        <v>2.6555</v>
      </c>
      <c r="GG52">
        <v>0.0887246</v>
      </c>
      <c r="GH52">
        <v>0.0894911</v>
      </c>
      <c r="GI52">
        <v>0.101611</v>
      </c>
      <c r="GJ52">
        <v>0.102011</v>
      </c>
      <c r="GK52">
        <v>23311.1</v>
      </c>
      <c r="GL52">
        <v>22163.1</v>
      </c>
      <c r="GM52">
        <v>22880.3</v>
      </c>
      <c r="GN52">
        <v>23705.3</v>
      </c>
      <c r="GO52">
        <v>35032.1</v>
      </c>
      <c r="GP52">
        <v>35233.8</v>
      </c>
      <c r="GQ52">
        <v>41250.4</v>
      </c>
      <c r="GR52">
        <v>42272.8</v>
      </c>
      <c r="GS52">
        <v>1.89245</v>
      </c>
      <c r="GT52">
        <v>1.81305</v>
      </c>
      <c r="GU52">
        <v>0.0945441</v>
      </c>
      <c r="GV52">
        <v>0</v>
      </c>
      <c r="GW52">
        <v>28.4403</v>
      </c>
      <c r="GX52">
        <v>999.9</v>
      </c>
      <c r="GY52">
        <v>62.898</v>
      </c>
      <c r="GZ52">
        <v>29.346</v>
      </c>
      <c r="HA52">
        <v>28.5733</v>
      </c>
      <c r="HB52">
        <v>55.15</v>
      </c>
      <c r="HC52">
        <v>40.3446</v>
      </c>
      <c r="HD52">
        <v>1</v>
      </c>
      <c r="HE52">
        <v>0.113839</v>
      </c>
      <c r="HF52">
        <v>-1.03751</v>
      </c>
      <c r="HG52">
        <v>20.233</v>
      </c>
      <c r="HH52">
        <v>5.23436</v>
      </c>
      <c r="HI52">
        <v>11.992</v>
      </c>
      <c r="HJ52">
        <v>4.9559</v>
      </c>
      <c r="HK52">
        <v>3.304</v>
      </c>
      <c r="HL52">
        <v>9999</v>
      </c>
      <c r="HM52">
        <v>9999</v>
      </c>
      <c r="HN52">
        <v>9999</v>
      </c>
      <c r="HO52">
        <v>999.9</v>
      </c>
      <c r="HP52">
        <v>1.86847</v>
      </c>
      <c r="HQ52">
        <v>1.86417</v>
      </c>
      <c r="HR52">
        <v>1.8718</v>
      </c>
      <c r="HS52">
        <v>1.86264</v>
      </c>
      <c r="HT52">
        <v>1.86205</v>
      </c>
      <c r="HU52">
        <v>1.86855</v>
      </c>
      <c r="HV52">
        <v>1.85867</v>
      </c>
      <c r="HW52">
        <v>1.86508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5.579</v>
      </c>
      <c r="IL52">
        <v>0.4191</v>
      </c>
      <c r="IM52">
        <v>4.20357787778522</v>
      </c>
      <c r="IN52">
        <v>0.00374144017280572</v>
      </c>
      <c r="IO52">
        <v>-1.07998895285064e-06</v>
      </c>
      <c r="IP52">
        <v>1.2122296874913e-10</v>
      </c>
      <c r="IQ52">
        <v>0.0711788513172057</v>
      </c>
      <c r="IR52">
        <v>0.00727018690124689</v>
      </c>
      <c r="IS52">
        <v>0.000171571339495546</v>
      </c>
      <c r="IT52">
        <v>5.81901312968366e-06</v>
      </c>
      <c r="IU52">
        <v>0</v>
      </c>
      <c r="IV52">
        <v>2039</v>
      </c>
      <c r="IW52">
        <v>1</v>
      </c>
      <c r="IX52">
        <v>29</v>
      </c>
      <c r="IY52">
        <v>29322696.8</v>
      </c>
      <c r="IZ52">
        <v>29322696.8</v>
      </c>
      <c r="JA52">
        <v>1.03638</v>
      </c>
      <c r="JB52">
        <v>2.38281</v>
      </c>
      <c r="JC52">
        <v>1.4978</v>
      </c>
      <c r="JD52">
        <v>2.33398</v>
      </c>
      <c r="JE52">
        <v>1.54419</v>
      </c>
      <c r="JF52">
        <v>2.22046</v>
      </c>
      <c r="JG52">
        <v>34.9444</v>
      </c>
      <c r="JH52">
        <v>24.2451</v>
      </c>
      <c r="JI52">
        <v>18</v>
      </c>
      <c r="JJ52">
        <v>546.539</v>
      </c>
      <c r="JK52">
        <v>437.877</v>
      </c>
      <c r="JL52">
        <v>30.4387</v>
      </c>
      <c r="JM52">
        <v>29.115</v>
      </c>
      <c r="JN52">
        <v>30</v>
      </c>
      <c r="JO52">
        <v>28.9534</v>
      </c>
      <c r="JP52">
        <v>28.9785</v>
      </c>
      <c r="JQ52">
        <v>20.7861</v>
      </c>
      <c r="JR52">
        <v>31.6111</v>
      </c>
      <c r="JS52">
        <v>97.6996</v>
      </c>
      <c r="JT52">
        <v>30.4478</v>
      </c>
      <c r="JU52">
        <v>420</v>
      </c>
      <c r="JV52">
        <v>24.0932</v>
      </c>
      <c r="JW52">
        <v>92.4521</v>
      </c>
      <c r="JX52">
        <v>98.52</v>
      </c>
    </row>
    <row r="53" spans="1:284">
      <c r="A53">
        <v>37</v>
      </c>
      <c r="B53">
        <v>1759361807</v>
      </c>
      <c r="C53">
        <v>415.900000095367</v>
      </c>
      <c r="D53" t="s">
        <v>499</v>
      </c>
      <c r="E53" t="s">
        <v>500</v>
      </c>
      <c r="F53">
        <v>5</v>
      </c>
      <c r="G53" t="s">
        <v>486</v>
      </c>
      <c r="H53" t="s">
        <v>419</v>
      </c>
      <c r="I53">
        <v>1759361804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2.7</v>
      </c>
      <c r="DA53">
        <v>0.5</v>
      </c>
      <c r="DB53" t="s">
        <v>421</v>
      </c>
      <c r="DC53">
        <v>2</v>
      </c>
      <c r="DD53">
        <v>1759361804</v>
      </c>
      <c r="DE53">
        <v>420.618666666667</v>
      </c>
      <c r="DF53">
        <v>420.018</v>
      </c>
      <c r="DG53">
        <v>24.1908333333333</v>
      </c>
      <c r="DH53">
        <v>24.1046666666667</v>
      </c>
      <c r="DI53">
        <v>415.039666666667</v>
      </c>
      <c r="DJ53">
        <v>23.7717</v>
      </c>
      <c r="DK53">
        <v>499.960333333333</v>
      </c>
      <c r="DL53">
        <v>90.3158</v>
      </c>
      <c r="DM53">
        <v>0.0302010333333333</v>
      </c>
      <c r="DN53">
        <v>30.374</v>
      </c>
      <c r="DO53">
        <v>29.9776333333333</v>
      </c>
      <c r="DP53">
        <v>999.9</v>
      </c>
      <c r="DQ53">
        <v>0</v>
      </c>
      <c r="DR53">
        <v>0</v>
      </c>
      <c r="DS53">
        <v>9965.83666666667</v>
      </c>
      <c r="DT53">
        <v>0</v>
      </c>
      <c r="DU53">
        <v>0.834628</v>
      </c>
      <c r="DV53">
        <v>0.600819666666667</v>
      </c>
      <c r="DW53">
        <v>431.046</v>
      </c>
      <c r="DX53">
        <v>430.392</v>
      </c>
      <c r="DY53">
        <v>0.0861791</v>
      </c>
      <c r="DZ53">
        <v>420.018</v>
      </c>
      <c r="EA53">
        <v>24.1046666666667</v>
      </c>
      <c r="EB53">
        <v>2.18481666666667</v>
      </c>
      <c r="EC53">
        <v>2.17703333333333</v>
      </c>
      <c r="ED53">
        <v>18.8514</v>
      </c>
      <c r="EE53">
        <v>18.7942666666667</v>
      </c>
      <c r="EF53">
        <v>0.00500016</v>
      </c>
      <c r="EG53">
        <v>0</v>
      </c>
      <c r="EH53">
        <v>0</v>
      </c>
      <c r="EI53">
        <v>0</v>
      </c>
      <c r="EJ53">
        <v>317.266666666667</v>
      </c>
      <c r="EK53">
        <v>0.00500016</v>
      </c>
      <c r="EL53">
        <v>-29.5666666666667</v>
      </c>
      <c r="EM53">
        <v>-1.86666666666667</v>
      </c>
      <c r="EN53">
        <v>37.312</v>
      </c>
      <c r="EO53">
        <v>41.312</v>
      </c>
      <c r="EP53">
        <v>39.375</v>
      </c>
      <c r="EQ53">
        <v>41.625</v>
      </c>
      <c r="ER53">
        <v>40.625</v>
      </c>
      <c r="ES53">
        <v>0</v>
      </c>
      <c r="ET53">
        <v>0</v>
      </c>
      <c r="EU53">
        <v>0</v>
      </c>
      <c r="EV53">
        <v>1759361808.1</v>
      </c>
      <c r="EW53">
        <v>0</v>
      </c>
      <c r="EX53">
        <v>316.103846153846</v>
      </c>
      <c r="EY53">
        <v>-19.8666666209791</v>
      </c>
      <c r="EZ53">
        <v>3.23760685407622</v>
      </c>
      <c r="FA53">
        <v>-26.4346153846154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0.616193571428571</v>
      </c>
      <c r="FQ53">
        <v>0.226767818181818</v>
      </c>
      <c r="FR53">
        <v>0.055587607511174</v>
      </c>
      <c r="FS53">
        <v>1</v>
      </c>
      <c r="FT53">
        <v>317.338235294118</v>
      </c>
      <c r="FU53">
        <v>-7.42704355859032</v>
      </c>
      <c r="FV53">
        <v>4.80447185723775</v>
      </c>
      <c r="FW53">
        <v>-1</v>
      </c>
      <c r="FX53">
        <v>0.0877694571428571</v>
      </c>
      <c r="FY53">
        <v>-0.00299428051948045</v>
      </c>
      <c r="FZ53">
        <v>0.00174923606579488</v>
      </c>
      <c r="GA53">
        <v>1</v>
      </c>
      <c r="GB53">
        <v>2</v>
      </c>
      <c r="GC53">
        <v>2</v>
      </c>
      <c r="GD53" t="s">
        <v>423</v>
      </c>
      <c r="GE53">
        <v>3.1259</v>
      </c>
      <c r="GF53">
        <v>2.65572</v>
      </c>
      <c r="GG53">
        <v>0.0887145</v>
      </c>
      <c r="GH53">
        <v>0.0894815</v>
      </c>
      <c r="GI53">
        <v>0.10162</v>
      </c>
      <c r="GJ53">
        <v>0.102006</v>
      </c>
      <c r="GK53">
        <v>23310.9</v>
      </c>
      <c r="GL53">
        <v>22163.2</v>
      </c>
      <c r="GM53">
        <v>22879.8</v>
      </c>
      <c r="GN53">
        <v>23705.2</v>
      </c>
      <c r="GO53">
        <v>35031.6</v>
      </c>
      <c r="GP53">
        <v>35233.8</v>
      </c>
      <c r="GQ53">
        <v>41250.2</v>
      </c>
      <c r="GR53">
        <v>42272.5</v>
      </c>
      <c r="GS53">
        <v>1.89245</v>
      </c>
      <c r="GT53">
        <v>1.81313</v>
      </c>
      <c r="GU53">
        <v>0.094261</v>
      </c>
      <c r="GV53">
        <v>0</v>
      </c>
      <c r="GW53">
        <v>28.4379</v>
      </c>
      <c r="GX53">
        <v>999.9</v>
      </c>
      <c r="GY53">
        <v>62.898</v>
      </c>
      <c r="GZ53">
        <v>29.356</v>
      </c>
      <c r="HA53">
        <v>28.5909</v>
      </c>
      <c r="HB53">
        <v>55.1</v>
      </c>
      <c r="HC53">
        <v>40.3446</v>
      </c>
      <c r="HD53">
        <v>1</v>
      </c>
      <c r="HE53">
        <v>0.113623</v>
      </c>
      <c r="HF53">
        <v>-1.05267</v>
      </c>
      <c r="HG53">
        <v>20.2328</v>
      </c>
      <c r="HH53">
        <v>5.23436</v>
      </c>
      <c r="HI53">
        <v>11.992</v>
      </c>
      <c r="HJ53">
        <v>4.9559</v>
      </c>
      <c r="HK53">
        <v>3.304</v>
      </c>
      <c r="HL53">
        <v>9999</v>
      </c>
      <c r="HM53">
        <v>9999</v>
      </c>
      <c r="HN53">
        <v>9999</v>
      </c>
      <c r="HO53">
        <v>999.9</v>
      </c>
      <c r="HP53">
        <v>1.86848</v>
      </c>
      <c r="HQ53">
        <v>1.86417</v>
      </c>
      <c r="HR53">
        <v>1.8718</v>
      </c>
      <c r="HS53">
        <v>1.86265</v>
      </c>
      <c r="HT53">
        <v>1.86205</v>
      </c>
      <c r="HU53">
        <v>1.86855</v>
      </c>
      <c r="HV53">
        <v>1.85867</v>
      </c>
      <c r="HW53">
        <v>1.86508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5.579</v>
      </c>
      <c r="IL53">
        <v>0.4192</v>
      </c>
      <c r="IM53">
        <v>4.20357787778522</v>
      </c>
      <c r="IN53">
        <v>0.00374144017280572</v>
      </c>
      <c r="IO53">
        <v>-1.07998895285064e-06</v>
      </c>
      <c r="IP53">
        <v>1.2122296874913e-10</v>
      </c>
      <c r="IQ53">
        <v>0.0711788513172057</v>
      </c>
      <c r="IR53">
        <v>0.00727018690124689</v>
      </c>
      <c r="IS53">
        <v>0.000171571339495546</v>
      </c>
      <c r="IT53">
        <v>5.81901312968366e-06</v>
      </c>
      <c r="IU53">
        <v>0</v>
      </c>
      <c r="IV53">
        <v>2039</v>
      </c>
      <c r="IW53">
        <v>1</v>
      </c>
      <c r="IX53">
        <v>29</v>
      </c>
      <c r="IY53">
        <v>29322696.8</v>
      </c>
      <c r="IZ53">
        <v>29322696.8</v>
      </c>
      <c r="JA53">
        <v>1.03638</v>
      </c>
      <c r="JB53">
        <v>2.38037</v>
      </c>
      <c r="JC53">
        <v>1.4978</v>
      </c>
      <c r="JD53">
        <v>2.33398</v>
      </c>
      <c r="JE53">
        <v>1.54419</v>
      </c>
      <c r="JF53">
        <v>2.21802</v>
      </c>
      <c r="JG53">
        <v>34.9444</v>
      </c>
      <c r="JH53">
        <v>24.2451</v>
      </c>
      <c r="JI53">
        <v>18</v>
      </c>
      <c r="JJ53">
        <v>546.54</v>
      </c>
      <c r="JK53">
        <v>437.922</v>
      </c>
      <c r="JL53">
        <v>30.4451</v>
      </c>
      <c r="JM53">
        <v>29.1138</v>
      </c>
      <c r="JN53">
        <v>30</v>
      </c>
      <c r="JO53">
        <v>28.9534</v>
      </c>
      <c r="JP53">
        <v>28.9785</v>
      </c>
      <c r="JQ53">
        <v>20.7893</v>
      </c>
      <c r="JR53">
        <v>31.6111</v>
      </c>
      <c r="JS53">
        <v>97.6996</v>
      </c>
      <c r="JT53">
        <v>30.4478</v>
      </c>
      <c r="JU53">
        <v>420</v>
      </c>
      <c r="JV53">
        <v>24.0932</v>
      </c>
      <c r="JW53">
        <v>92.4512</v>
      </c>
      <c r="JX53">
        <v>98.5195</v>
      </c>
    </row>
    <row r="54" spans="1:284">
      <c r="A54">
        <v>38</v>
      </c>
      <c r="B54">
        <v>1759361809</v>
      </c>
      <c r="C54">
        <v>417.900000095367</v>
      </c>
      <c r="D54" t="s">
        <v>501</v>
      </c>
      <c r="E54" t="s">
        <v>502</v>
      </c>
      <c r="F54">
        <v>5</v>
      </c>
      <c r="G54" t="s">
        <v>486</v>
      </c>
      <c r="H54" t="s">
        <v>419</v>
      </c>
      <c r="I54">
        <v>1759361806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2.7</v>
      </c>
      <c r="DA54">
        <v>0.5</v>
      </c>
      <c r="DB54" t="s">
        <v>421</v>
      </c>
      <c r="DC54">
        <v>2</v>
      </c>
      <c r="DD54">
        <v>1759361806</v>
      </c>
      <c r="DE54">
        <v>420.592666666667</v>
      </c>
      <c r="DF54">
        <v>420.004</v>
      </c>
      <c r="DG54">
        <v>24.1896666666667</v>
      </c>
      <c r="DH54">
        <v>24.1026</v>
      </c>
      <c r="DI54">
        <v>415.013666666667</v>
      </c>
      <c r="DJ54">
        <v>23.7705666666667</v>
      </c>
      <c r="DK54">
        <v>499.938</v>
      </c>
      <c r="DL54">
        <v>90.3164666666667</v>
      </c>
      <c r="DM54">
        <v>0.0302111666666667</v>
      </c>
      <c r="DN54">
        <v>30.374</v>
      </c>
      <c r="DO54">
        <v>29.975</v>
      </c>
      <c r="DP54">
        <v>999.9</v>
      </c>
      <c r="DQ54">
        <v>0</v>
      </c>
      <c r="DR54">
        <v>0</v>
      </c>
      <c r="DS54">
        <v>9972.91666666667</v>
      </c>
      <c r="DT54">
        <v>0</v>
      </c>
      <c r="DU54">
        <v>0.834628</v>
      </c>
      <c r="DV54">
        <v>0.588582333333333</v>
      </c>
      <c r="DW54">
        <v>431.018666666667</v>
      </c>
      <c r="DX54">
        <v>430.377</v>
      </c>
      <c r="DY54">
        <v>0.0870965333333333</v>
      </c>
      <c r="DZ54">
        <v>420.004</v>
      </c>
      <c r="EA54">
        <v>24.1026</v>
      </c>
      <c r="EB54">
        <v>2.18472666666667</v>
      </c>
      <c r="EC54">
        <v>2.17686</v>
      </c>
      <c r="ED54">
        <v>18.8507333333333</v>
      </c>
      <c r="EE54">
        <v>18.793</v>
      </c>
      <c r="EF54">
        <v>0.00500016</v>
      </c>
      <c r="EG54">
        <v>0</v>
      </c>
      <c r="EH54">
        <v>0</v>
      </c>
      <c r="EI54">
        <v>0</v>
      </c>
      <c r="EJ54">
        <v>314.933333333333</v>
      </c>
      <c r="EK54">
        <v>0.00500016</v>
      </c>
      <c r="EL54">
        <v>-30.7333333333333</v>
      </c>
      <c r="EM54">
        <v>-1.96666666666667</v>
      </c>
      <c r="EN54">
        <v>37.312</v>
      </c>
      <c r="EO54">
        <v>41.312</v>
      </c>
      <c r="EP54">
        <v>39.375</v>
      </c>
      <c r="EQ54">
        <v>41.625</v>
      </c>
      <c r="ER54">
        <v>40.625</v>
      </c>
      <c r="ES54">
        <v>0</v>
      </c>
      <c r="ET54">
        <v>0</v>
      </c>
      <c r="EU54">
        <v>0</v>
      </c>
      <c r="EV54">
        <v>1759361810.5</v>
      </c>
      <c r="EW54">
        <v>0</v>
      </c>
      <c r="EX54">
        <v>315.511538461538</v>
      </c>
      <c r="EY54">
        <v>-21.8700854014241</v>
      </c>
      <c r="EZ54">
        <v>-9.9897435071741</v>
      </c>
      <c r="FA54">
        <v>-27.1538461538462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0.613837952380952</v>
      </c>
      <c r="FQ54">
        <v>0.139704545454545</v>
      </c>
      <c r="FR54">
        <v>0.0567676922524106</v>
      </c>
      <c r="FS54">
        <v>1</v>
      </c>
      <c r="FT54">
        <v>316.467647058824</v>
      </c>
      <c r="FU54">
        <v>-11.6348357894071</v>
      </c>
      <c r="FV54">
        <v>4.57150513174273</v>
      </c>
      <c r="FW54">
        <v>-1</v>
      </c>
      <c r="FX54">
        <v>0.0879634666666667</v>
      </c>
      <c r="FY54">
        <v>-0.00321577402597395</v>
      </c>
      <c r="FZ54">
        <v>0.00174510231227784</v>
      </c>
      <c r="GA54">
        <v>1</v>
      </c>
      <c r="GB54">
        <v>2</v>
      </c>
      <c r="GC54">
        <v>2</v>
      </c>
      <c r="GD54" t="s">
        <v>423</v>
      </c>
      <c r="GE54">
        <v>3.12593</v>
      </c>
      <c r="GF54">
        <v>2.65584</v>
      </c>
      <c r="GG54">
        <v>0.0887234</v>
      </c>
      <c r="GH54">
        <v>0.0894804</v>
      </c>
      <c r="GI54">
        <v>0.101612</v>
      </c>
      <c r="GJ54">
        <v>0.102002</v>
      </c>
      <c r="GK54">
        <v>23310.7</v>
      </c>
      <c r="GL54">
        <v>22163.2</v>
      </c>
      <c r="GM54">
        <v>22879.8</v>
      </c>
      <c r="GN54">
        <v>23705.2</v>
      </c>
      <c r="GO54">
        <v>35031.8</v>
      </c>
      <c r="GP54">
        <v>35233.9</v>
      </c>
      <c r="GQ54">
        <v>41250.1</v>
      </c>
      <c r="GR54">
        <v>42272.4</v>
      </c>
      <c r="GS54">
        <v>1.89255</v>
      </c>
      <c r="GT54">
        <v>1.813</v>
      </c>
      <c r="GU54">
        <v>0.0938624</v>
      </c>
      <c r="GV54">
        <v>0</v>
      </c>
      <c r="GW54">
        <v>28.4355</v>
      </c>
      <c r="GX54">
        <v>999.9</v>
      </c>
      <c r="GY54">
        <v>62.898</v>
      </c>
      <c r="GZ54">
        <v>29.336</v>
      </c>
      <c r="HA54">
        <v>28.5587</v>
      </c>
      <c r="HB54">
        <v>54.69</v>
      </c>
      <c r="HC54">
        <v>40.3566</v>
      </c>
      <c r="HD54">
        <v>1</v>
      </c>
      <c r="HE54">
        <v>0.113811</v>
      </c>
      <c r="HF54">
        <v>-1.04022</v>
      </c>
      <c r="HG54">
        <v>20.2328</v>
      </c>
      <c r="HH54">
        <v>5.23436</v>
      </c>
      <c r="HI54">
        <v>11.992</v>
      </c>
      <c r="HJ54">
        <v>4.9558</v>
      </c>
      <c r="HK54">
        <v>3.304</v>
      </c>
      <c r="HL54">
        <v>9999</v>
      </c>
      <c r="HM54">
        <v>9999</v>
      </c>
      <c r="HN54">
        <v>9999</v>
      </c>
      <c r="HO54">
        <v>999.9</v>
      </c>
      <c r="HP54">
        <v>1.86849</v>
      </c>
      <c r="HQ54">
        <v>1.86417</v>
      </c>
      <c r="HR54">
        <v>1.8718</v>
      </c>
      <c r="HS54">
        <v>1.86265</v>
      </c>
      <c r="HT54">
        <v>1.86206</v>
      </c>
      <c r="HU54">
        <v>1.86854</v>
      </c>
      <c r="HV54">
        <v>1.85867</v>
      </c>
      <c r="HW54">
        <v>1.86508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5.58</v>
      </c>
      <c r="IL54">
        <v>0.4191</v>
      </c>
      <c r="IM54">
        <v>4.20357787778522</v>
      </c>
      <c r="IN54">
        <v>0.00374144017280572</v>
      </c>
      <c r="IO54">
        <v>-1.07998895285064e-06</v>
      </c>
      <c r="IP54">
        <v>1.2122296874913e-10</v>
      </c>
      <c r="IQ54">
        <v>0.0711788513172057</v>
      </c>
      <c r="IR54">
        <v>0.00727018690124689</v>
      </c>
      <c r="IS54">
        <v>0.000171571339495546</v>
      </c>
      <c r="IT54">
        <v>5.81901312968366e-06</v>
      </c>
      <c r="IU54">
        <v>0</v>
      </c>
      <c r="IV54">
        <v>2039</v>
      </c>
      <c r="IW54">
        <v>1</v>
      </c>
      <c r="IX54">
        <v>29</v>
      </c>
      <c r="IY54">
        <v>29322696.8</v>
      </c>
      <c r="IZ54">
        <v>29322696.8</v>
      </c>
      <c r="JA54">
        <v>1.03638</v>
      </c>
      <c r="JB54">
        <v>2.38037</v>
      </c>
      <c r="JC54">
        <v>1.4978</v>
      </c>
      <c r="JD54">
        <v>2.33398</v>
      </c>
      <c r="JE54">
        <v>1.54419</v>
      </c>
      <c r="JF54">
        <v>2.21069</v>
      </c>
      <c r="JG54">
        <v>34.9444</v>
      </c>
      <c r="JH54">
        <v>24.2451</v>
      </c>
      <c r="JI54">
        <v>18</v>
      </c>
      <c r="JJ54">
        <v>546.605</v>
      </c>
      <c r="JK54">
        <v>437.847</v>
      </c>
      <c r="JL54">
        <v>30.4521</v>
      </c>
      <c r="JM54">
        <v>29.1136</v>
      </c>
      <c r="JN54">
        <v>30.0002</v>
      </c>
      <c r="JO54">
        <v>28.9534</v>
      </c>
      <c r="JP54">
        <v>28.9785</v>
      </c>
      <c r="JQ54">
        <v>20.7875</v>
      </c>
      <c r="JR54">
        <v>31.6111</v>
      </c>
      <c r="JS54">
        <v>97.6996</v>
      </c>
      <c r="JT54">
        <v>30.4646</v>
      </c>
      <c r="JU54">
        <v>420</v>
      </c>
      <c r="JV54">
        <v>24.0932</v>
      </c>
      <c r="JW54">
        <v>92.451</v>
      </c>
      <c r="JX54">
        <v>98.5193</v>
      </c>
    </row>
    <row r="55" spans="1:284">
      <c r="A55">
        <v>39</v>
      </c>
      <c r="B55">
        <v>1759361811</v>
      </c>
      <c r="C55">
        <v>419.900000095367</v>
      </c>
      <c r="D55" t="s">
        <v>503</v>
      </c>
      <c r="E55" t="s">
        <v>504</v>
      </c>
      <c r="F55">
        <v>5</v>
      </c>
      <c r="G55" t="s">
        <v>486</v>
      </c>
      <c r="H55" t="s">
        <v>419</v>
      </c>
      <c r="I55">
        <v>1759361808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2.7</v>
      </c>
      <c r="DA55">
        <v>0.5</v>
      </c>
      <c r="DB55" t="s">
        <v>421</v>
      </c>
      <c r="DC55">
        <v>2</v>
      </c>
      <c r="DD55">
        <v>1759361808</v>
      </c>
      <c r="DE55">
        <v>420.593333333333</v>
      </c>
      <c r="DF55">
        <v>419.983666666667</v>
      </c>
      <c r="DG55">
        <v>24.1892666666667</v>
      </c>
      <c r="DH55">
        <v>24.1011333333333</v>
      </c>
      <c r="DI55">
        <v>415.014333333333</v>
      </c>
      <c r="DJ55">
        <v>23.7701666666667</v>
      </c>
      <c r="DK55">
        <v>499.949</v>
      </c>
      <c r="DL55">
        <v>90.317</v>
      </c>
      <c r="DM55">
        <v>0.0302106666666667</v>
      </c>
      <c r="DN55">
        <v>30.3736333333333</v>
      </c>
      <c r="DO55">
        <v>29.9704</v>
      </c>
      <c r="DP55">
        <v>999.9</v>
      </c>
      <c r="DQ55">
        <v>0</v>
      </c>
      <c r="DR55">
        <v>0</v>
      </c>
      <c r="DS55">
        <v>9983.33</v>
      </c>
      <c r="DT55">
        <v>0</v>
      </c>
      <c r="DU55">
        <v>0.834628</v>
      </c>
      <c r="DV55">
        <v>0.609649666666667</v>
      </c>
      <c r="DW55">
        <v>431.019333333333</v>
      </c>
      <c r="DX55">
        <v>430.355666666667</v>
      </c>
      <c r="DY55">
        <v>0.0881570333333333</v>
      </c>
      <c r="DZ55">
        <v>419.983666666667</v>
      </c>
      <c r="EA55">
        <v>24.1011333333333</v>
      </c>
      <c r="EB55">
        <v>2.18470333333333</v>
      </c>
      <c r="EC55">
        <v>2.17674</v>
      </c>
      <c r="ED55">
        <v>18.8505333333333</v>
      </c>
      <c r="EE55">
        <v>18.7921333333333</v>
      </c>
      <c r="EF55">
        <v>0.00500016</v>
      </c>
      <c r="EG55">
        <v>0</v>
      </c>
      <c r="EH55">
        <v>0</v>
      </c>
      <c r="EI55">
        <v>0</v>
      </c>
      <c r="EJ55">
        <v>315.2</v>
      </c>
      <c r="EK55">
        <v>0.00500016</v>
      </c>
      <c r="EL55">
        <v>-31.8333333333333</v>
      </c>
      <c r="EM55">
        <v>-2</v>
      </c>
      <c r="EN55">
        <v>37.312</v>
      </c>
      <c r="EO55">
        <v>41.312</v>
      </c>
      <c r="EP55">
        <v>39.375</v>
      </c>
      <c r="EQ55">
        <v>41.625</v>
      </c>
      <c r="ER55">
        <v>40.625</v>
      </c>
      <c r="ES55">
        <v>0</v>
      </c>
      <c r="ET55">
        <v>0</v>
      </c>
      <c r="EU55">
        <v>0</v>
      </c>
      <c r="EV55">
        <v>1759361812.3</v>
      </c>
      <c r="EW55">
        <v>0</v>
      </c>
      <c r="EX55">
        <v>315.492</v>
      </c>
      <c r="EY55">
        <v>-9.9307693277591</v>
      </c>
      <c r="EZ55">
        <v>-8.17692284576991</v>
      </c>
      <c r="FA55">
        <v>-27.136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0.61997780952381</v>
      </c>
      <c r="FQ55">
        <v>0.0260890909090909</v>
      </c>
      <c r="FR55">
        <v>0.0525987599035594</v>
      </c>
      <c r="FS55">
        <v>1</v>
      </c>
      <c r="FT55">
        <v>316.3</v>
      </c>
      <c r="FU55">
        <v>-20.0244461151367</v>
      </c>
      <c r="FV55">
        <v>4.59680195737146</v>
      </c>
      <c r="FW55">
        <v>-1</v>
      </c>
      <c r="FX55">
        <v>0.0882028857142857</v>
      </c>
      <c r="FY55">
        <v>-0.0034198129870129</v>
      </c>
      <c r="FZ55">
        <v>0.00174133911887914</v>
      </c>
      <c r="GA55">
        <v>1</v>
      </c>
      <c r="GB55">
        <v>2</v>
      </c>
      <c r="GC55">
        <v>2</v>
      </c>
      <c r="GD55" t="s">
        <v>423</v>
      </c>
      <c r="GE55">
        <v>3.12599</v>
      </c>
      <c r="GF55">
        <v>2.65569</v>
      </c>
      <c r="GG55">
        <v>0.0887282</v>
      </c>
      <c r="GH55">
        <v>0.0894879</v>
      </c>
      <c r="GI55">
        <v>0.101604</v>
      </c>
      <c r="GJ55">
        <v>0.102002</v>
      </c>
      <c r="GK55">
        <v>23310.7</v>
      </c>
      <c r="GL55">
        <v>22163</v>
      </c>
      <c r="GM55">
        <v>22879.9</v>
      </c>
      <c r="GN55">
        <v>23705.1</v>
      </c>
      <c r="GO55">
        <v>35031.9</v>
      </c>
      <c r="GP55">
        <v>35234</v>
      </c>
      <c r="GQ55">
        <v>41249.8</v>
      </c>
      <c r="GR55">
        <v>42272.6</v>
      </c>
      <c r="GS55">
        <v>1.89295</v>
      </c>
      <c r="GT55">
        <v>1.81275</v>
      </c>
      <c r="GU55">
        <v>0.0941977</v>
      </c>
      <c r="GV55">
        <v>0</v>
      </c>
      <c r="GW55">
        <v>28.434</v>
      </c>
      <c r="GX55">
        <v>999.9</v>
      </c>
      <c r="GY55">
        <v>62.898</v>
      </c>
      <c r="GZ55">
        <v>29.346</v>
      </c>
      <c r="HA55">
        <v>28.5735</v>
      </c>
      <c r="HB55">
        <v>55.45</v>
      </c>
      <c r="HC55">
        <v>40.3726</v>
      </c>
      <c r="HD55">
        <v>1</v>
      </c>
      <c r="HE55">
        <v>0.113999</v>
      </c>
      <c r="HF55">
        <v>-1.0546</v>
      </c>
      <c r="HG55">
        <v>20.2327</v>
      </c>
      <c r="HH55">
        <v>5.23436</v>
      </c>
      <c r="HI55">
        <v>11.992</v>
      </c>
      <c r="HJ55">
        <v>4.9558</v>
      </c>
      <c r="HK55">
        <v>3.304</v>
      </c>
      <c r="HL55">
        <v>9999</v>
      </c>
      <c r="HM55">
        <v>9999</v>
      </c>
      <c r="HN55">
        <v>9999</v>
      </c>
      <c r="HO55">
        <v>999.9</v>
      </c>
      <c r="HP55">
        <v>1.86849</v>
      </c>
      <c r="HQ55">
        <v>1.86417</v>
      </c>
      <c r="HR55">
        <v>1.8718</v>
      </c>
      <c r="HS55">
        <v>1.86265</v>
      </c>
      <c r="HT55">
        <v>1.86206</v>
      </c>
      <c r="HU55">
        <v>1.86853</v>
      </c>
      <c r="HV55">
        <v>1.85867</v>
      </c>
      <c r="HW55">
        <v>1.86508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5.579</v>
      </c>
      <c r="IL55">
        <v>0.4191</v>
      </c>
      <c r="IM55">
        <v>4.20357787778522</v>
      </c>
      <c r="IN55">
        <v>0.00374144017280572</v>
      </c>
      <c r="IO55">
        <v>-1.07998895285064e-06</v>
      </c>
      <c r="IP55">
        <v>1.2122296874913e-10</v>
      </c>
      <c r="IQ55">
        <v>0.0711788513172057</v>
      </c>
      <c r="IR55">
        <v>0.00727018690124689</v>
      </c>
      <c r="IS55">
        <v>0.000171571339495546</v>
      </c>
      <c r="IT55">
        <v>5.81901312968366e-06</v>
      </c>
      <c r="IU55">
        <v>0</v>
      </c>
      <c r="IV55">
        <v>2039</v>
      </c>
      <c r="IW55">
        <v>1</v>
      </c>
      <c r="IX55">
        <v>29</v>
      </c>
      <c r="IY55">
        <v>29322696.9</v>
      </c>
      <c r="IZ55">
        <v>29322696.9</v>
      </c>
      <c r="JA55">
        <v>1.03638</v>
      </c>
      <c r="JB55">
        <v>2.38281</v>
      </c>
      <c r="JC55">
        <v>1.4978</v>
      </c>
      <c r="JD55">
        <v>2.33398</v>
      </c>
      <c r="JE55">
        <v>1.54419</v>
      </c>
      <c r="JF55">
        <v>2.20703</v>
      </c>
      <c r="JG55">
        <v>34.9444</v>
      </c>
      <c r="JH55">
        <v>24.2451</v>
      </c>
      <c r="JI55">
        <v>18</v>
      </c>
      <c r="JJ55">
        <v>546.866</v>
      </c>
      <c r="JK55">
        <v>437.69</v>
      </c>
      <c r="JL55">
        <v>30.4578</v>
      </c>
      <c r="JM55">
        <v>29.1136</v>
      </c>
      <c r="JN55">
        <v>30.0001</v>
      </c>
      <c r="JO55">
        <v>28.9534</v>
      </c>
      <c r="JP55">
        <v>28.9775</v>
      </c>
      <c r="JQ55">
        <v>20.7874</v>
      </c>
      <c r="JR55">
        <v>31.6111</v>
      </c>
      <c r="JS55">
        <v>97.6996</v>
      </c>
      <c r="JT55">
        <v>30.4646</v>
      </c>
      <c r="JU55">
        <v>420</v>
      </c>
      <c r="JV55">
        <v>24.0932</v>
      </c>
      <c r="JW55">
        <v>92.4507</v>
      </c>
      <c r="JX55">
        <v>98.5194</v>
      </c>
    </row>
    <row r="56" spans="1:284">
      <c r="A56">
        <v>40</v>
      </c>
      <c r="B56">
        <v>1759361813</v>
      </c>
      <c r="C56">
        <v>421.900000095367</v>
      </c>
      <c r="D56" t="s">
        <v>505</v>
      </c>
      <c r="E56" t="s">
        <v>506</v>
      </c>
      <c r="F56">
        <v>5</v>
      </c>
      <c r="G56" t="s">
        <v>486</v>
      </c>
      <c r="H56" t="s">
        <v>419</v>
      </c>
      <c r="I56">
        <v>1759361810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2.7</v>
      </c>
      <c r="DA56">
        <v>0.5</v>
      </c>
      <c r="DB56" t="s">
        <v>421</v>
      </c>
      <c r="DC56">
        <v>2</v>
      </c>
      <c r="DD56">
        <v>1759361810</v>
      </c>
      <c r="DE56">
        <v>420.609</v>
      </c>
      <c r="DF56">
        <v>419.978333333333</v>
      </c>
      <c r="DG56">
        <v>24.1885</v>
      </c>
      <c r="DH56">
        <v>24.1000666666667</v>
      </c>
      <c r="DI56">
        <v>415.029666666667</v>
      </c>
      <c r="DJ56">
        <v>23.7694333333333</v>
      </c>
      <c r="DK56">
        <v>499.983333333333</v>
      </c>
      <c r="DL56">
        <v>90.3168333333333</v>
      </c>
      <c r="DM56">
        <v>0.0302884666666667</v>
      </c>
      <c r="DN56">
        <v>30.3721666666667</v>
      </c>
      <c r="DO56">
        <v>29.9689333333333</v>
      </c>
      <c r="DP56">
        <v>999.9</v>
      </c>
      <c r="DQ56">
        <v>0</v>
      </c>
      <c r="DR56">
        <v>0</v>
      </c>
      <c r="DS56">
        <v>9983.74666666667</v>
      </c>
      <c r="DT56">
        <v>0</v>
      </c>
      <c r="DU56">
        <v>0.834628</v>
      </c>
      <c r="DV56">
        <v>0.630269333333333</v>
      </c>
      <c r="DW56">
        <v>431.035</v>
      </c>
      <c r="DX56">
        <v>430.35</v>
      </c>
      <c r="DY56">
        <v>0.0884501333333333</v>
      </c>
      <c r="DZ56">
        <v>419.978333333333</v>
      </c>
      <c r="EA56">
        <v>24.1000666666667</v>
      </c>
      <c r="EB56">
        <v>2.18463</v>
      </c>
      <c r="EC56">
        <v>2.17664</v>
      </c>
      <c r="ED56">
        <v>18.85</v>
      </c>
      <c r="EE56">
        <v>18.7914</v>
      </c>
      <c r="EF56">
        <v>0.00500016</v>
      </c>
      <c r="EG56">
        <v>0</v>
      </c>
      <c r="EH56">
        <v>0</v>
      </c>
      <c r="EI56">
        <v>0</v>
      </c>
      <c r="EJ56">
        <v>315.533333333333</v>
      </c>
      <c r="EK56">
        <v>0.00500016</v>
      </c>
      <c r="EL56">
        <v>-32.5</v>
      </c>
      <c r="EM56">
        <v>-2.5</v>
      </c>
      <c r="EN56">
        <v>37.312</v>
      </c>
      <c r="EO56">
        <v>41.333</v>
      </c>
      <c r="EP56">
        <v>39.375</v>
      </c>
      <c r="EQ56">
        <v>41.625</v>
      </c>
      <c r="ER56">
        <v>40.6456666666667</v>
      </c>
      <c r="ES56">
        <v>0</v>
      </c>
      <c r="ET56">
        <v>0</v>
      </c>
      <c r="EU56">
        <v>0</v>
      </c>
      <c r="EV56">
        <v>1759361814.1</v>
      </c>
      <c r="EW56">
        <v>0</v>
      </c>
      <c r="EX56">
        <v>315.484615384615</v>
      </c>
      <c r="EY56">
        <v>-4.8957265475183</v>
      </c>
      <c r="EZ56">
        <v>0.369230925187769</v>
      </c>
      <c r="FA56">
        <v>-27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0.633783333333333</v>
      </c>
      <c r="FQ56">
        <v>-0.119092285714286</v>
      </c>
      <c r="FR56">
        <v>0.039887036452764</v>
      </c>
      <c r="FS56">
        <v>1</v>
      </c>
      <c r="FT56">
        <v>316.220588235294</v>
      </c>
      <c r="FU56">
        <v>-13.9847211666772</v>
      </c>
      <c r="FV56">
        <v>4.13832727018486</v>
      </c>
      <c r="FW56">
        <v>-1</v>
      </c>
      <c r="FX56">
        <v>0.0880414904761905</v>
      </c>
      <c r="FY56">
        <v>-0.00542161558441549</v>
      </c>
      <c r="FZ56">
        <v>0.00172962907774354</v>
      </c>
      <c r="GA56">
        <v>1</v>
      </c>
      <c r="GB56">
        <v>2</v>
      </c>
      <c r="GC56">
        <v>2</v>
      </c>
      <c r="GD56" t="s">
        <v>423</v>
      </c>
      <c r="GE56">
        <v>3.12591</v>
      </c>
      <c r="GF56">
        <v>2.6559</v>
      </c>
      <c r="GG56">
        <v>0.0887173</v>
      </c>
      <c r="GH56">
        <v>0.0894838</v>
      </c>
      <c r="GI56">
        <v>0.101605</v>
      </c>
      <c r="GJ56">
        <v>0.101995</v>
      </c>
      <c r="GK56">
        <v>23310.8</v>
      </c>
      <c r="GL56">
        <v>22163.2</v>
      </c>
      <c r="GM56">
        <v>22879.8</v>
      </c>
      <c r="GN56">
        <v>23705.2</v>
      </c>
      <c r="GO56">
        <v>35031.9</v>
      </c>
      <c r="GP56">
        <v>35234.5</v>
      </c>
      <c r="GQ56">
        <v>41249.9</v>
      </c>
      <c r="GR56">
        <v>42272.8</v>
      </c>
      <c r="GS56">
        <v>1.8926</v>
      </c>
      <c r="GT56">
        <v>1.81305</v>
      </c>
      <c r="GU56">
        <v>0.0946522</v>
      </c>
      <c r="GV56">
        <v>0</v>
      </c>
      <c r="GW56">
        <v>28.4328</v>
      </c>
      <c r="GX56">
        <v>999.9</v>
      </c>
      <c r="GY56">
        <v>62.898</v>
      </c>
      <c r="GZ56">
        <v>29.346</v>
      </c>
      <c r="HA56">
        <v>28.5745</v>
      </c>
      <c r="HB56">
        <v>55.25</v>
      </c>
      <c r="HC56">
        <v>40.4207</v>
      </c>
      <c r="HD56">
        <v>1</v>
      </c>
      <c r="HE56">
        <v>0.113778</v>
      </c>
      <c r="HF56">
        <v>-1.04625</v>
      </c>
      <c r="HG56">
        <v>20.2328</v>
      </c>
      <c r="HH56">
        <v>5.23436</v>
      </c>
      <c r="HI56">
        <v>11.992</v>
      </c>
      <c r="HJ56">
        <v>4.95585</v>
      </c>
      <c r="HK56">
        <v>3.304</v>
      </c>
      <c r="HL56">
        <v>9999</v>
      </c>
      <c r="HM56">
        <v>9999</v>
      </c>
      <c r="HN56">
        <v>9999</v>
      </c>
      <c r="HO56">
        <v>999.9</v>
      </c>
      <c r="HP56">
        <v>1.86849</v>
      </c>
      <c r="HQ56">
        <v>1.86417</v>
      </c>
      <c r="HR56">
        <v>1.8718</v>
      </c>
      <c r="HS56">
        <v>1.86264</v>
      </c>
      <c r="HT56">
        <v>1.86205</v>
      </c>
      <c r="HU56">
        <v>1.86855</v>
      </c>
      <c r="HV56">
        <v>1.85867</v>
      </c>
      <c r="HW56">
        <v>1.86508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5.579</v>
      </c>
      <c r="IL56">
        <v>0.419</v>
      </c>
      <c r="IM56">
        <v>4.20357787778522</v>
      </c>
      <c r="IN56">
        <v>0.00374144017280572</v>
      </c>
      <c r="IO56">
        <v>-1.07998895285064e-06</v>
      </c>
      <c r="IP56">
        <v>1.2122296874913e-10</v>
      </c>
      <c r="IQ56">
        <v>0.0711788513172057</v>
      </c>
      <c r="IR56">
        <v>0.00727018690124689</v>
      </c>
      <c r="IS56">
        <v>0.000171571339495546</v>
      </c>
      <c r="IT56">
        <v>5.81901312968366e-06</v>
      </c>
      <c r="IU56">
        <v>0</v>
      </c>
      <c r="IV56">
        <v>2039</v>
      </c>
      <c r="IW56">
        <v>1</v>
      </c>
      <c r="IX56">
        <v>29</v>
      </c>
      <c r="IY56">
        <v>29322696.9</v>
      </c>
      <c r="IZ56">
        <v>29322696.9</v>
      </c>
      <c r="JA56">
        <v>1.03638</v>
      </c>
      <c r="JB56">
        <v>2.38159</v>
      </c>
      <c r="JC56">
        <v>1.49902</v>
      </c>
      <c r="JD56">
        <v>2.33398</v>
      </c>
      <c r="JE56">
        <v>1.54419</v>
      </c>
      <c r="JF56">
        <v>2.22778</v>
      </c>
      <c r="JG56">
        <v>34.9674</v>
      </c>
      <c r="JH56">
        <v>24.2451</v>
      </c>
      <c r="JI56">
        <v>18</v>
      </c>
      <c r="JJ56">
        <v>546.634</v>
      </c>
      <c r="JK56">
        <v>437.862</v>
      </c>
      <c r="JL56">
        <v>30.4648</v>
      </c>
      <c r="JM56">
        <v>29.1131</v>
      </c>
      <c r="JN56">
        <v>30</v>
      </c>
      <c r="JO56">
        <v>28.953</v>
      </c>
      <c r="JP56">
        <v>28.9763</v>
      </c>
      <c r="JQ56">
        <v>20.7873</v>
      </c>
      <c r="JR56">
        <v>31.6111</v>
      </c>
      <c r="JS56">
        <v>97.6996</v>
      </c>
      <c r="JT56">
        <v>30.486</v>
      </c>
      <c r="JU56">
        <v>420</v>
      </c>
      <c r="JV56">
        <v>24.0932</v>
      </c>
      <c r="JW56">
        <v>92.4505</v>
      </c>
      <c r="JX56">
        <v>98.52</v>
      </c>
    </row>
    <row r="57" spans="1:284">
      <c r="A57">
        <v>41</v>
      </c>
      <c r="B57">
        <v>1759361815</v>
      </c>
      <c r="C57">
        <v>423.900000095367</v>
      </c>
      <c r="D57" t="s">
        <v>507</v>
      </c>
      <c r="E57" t="s">
        <v>508</v>
      </c>
      <c r="F57">
        <v>5</v>
      </c>
      <c r="G57" t="s">
        <v>486</v>
      </c>
      <c r="H57" t="s">
        <v>419</v>
      </c>
      <c r="I57">
        <v>1759361812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2.7</v>
      </c>
      <c r="DA57">
        <v>0.5</v>
      </c>
      <c r="DB57" t="s">
        <v>421</v>
      </c>
      <c r="DC57">
        <v>2</v>
      </c>
      <c r="DD57">
        <v>1759361812</v>
      </c>
      <c r="DE57">
        <v>420.601666666667</v>
      </c>
      <c r="DF57">
        <v>419.982666666667</v>
      </c>
      <c r="DG57">
        <v>24.1871333333333</v>
      </c>
      <c r="DH57">
        <v>24.0986666666667</v>
      </c>
      <c r="DI57">
        <v>415.022333333333</v>
      </c>
      <c r="DJ57">
        <v>23.7681</v>
      </c>
      <c r="DK57">
        <v>499.972666666667</v>
      </c>
      <c r="DL57">
        <v>90.3165333333333</v>
      </c>
      <c r="DM57">
        <v>0.0304161</v>
      </c>
      <c r="DN57">
        <v>30.3706</v>
      </c>
      <c r="DO57">
        <v>29.9709666666667</v>
      </c>
      <c r="DP57">
        <v>999.9</v>
      </c>
      <c r="DQ57">
        <v>0</v>
      </c>
      <c r="DR57">
        <v>0</v>
      </c>
      <c r="DS57">
        <v>9981.87333333333</v>
      </c>
      <c r="DT57">
        <v>0</v>
      </c>
      <c r="DU57">
        <v>0.834628</v>
      </c>
      <c r="DV57">
        <v>0.618621666666667</v>
      </c>
      <c r="DW57">
        <v>431.027</v>
      </c>
      <c r="DX57">
        <v>430.353666666667</v>
      </c>
      <c r="DY57">
        <v>0.0884781</v>
      </c>
      <c r="DZ57">
        <v>419.982666666667</v>
      </c>
      <c r="EA57">
        <v>24.0986666666667</v>
      </c>
      <c r="EB57">
        <v>2.1845</v>
      </c>
      <c r="EC57">
        <v>2.17650666666667</v>
      </c>
      <c r="ED57">
        <v>18.8490666666667</v>
      </c>
      <c r="EE57">
        <v>18.7904333333333</v>
      </c>
      <c r="EF57">
        <v>0.00500016</v>
      </c>
      <c r="EG57">
        <v>0</v>
      </c>
      <c r="EH57">
        <v>0</v>
      </c>
      <c r="EI57">
        <v>0</v>
      </c>
      <c r="EJ57">
        <v>321.4</v>
      </c>
      <c r="EK57">
        <v>0.00500016</v>
      </c>
      <c r="EL57">
        <v>-31.8666666666667</v>
      </c>
      <c r="EM57">
        <v>-2.3</v>
      </c>
      <c r="EN57">
        <v>37.312</v>
      </c>
      <c r="EO57">
        <v>41.354</v>
      </c>
      <c r="EP57">
        <v>39.375</v>
      </c>
      <c r="EQ57">
        <v>41.625</v>
      </c>
      <c r="ER57">
        <v>40.6456666666667</v>
      </c>
      <c r="ES57">
        <v>0</v>
      </c>
      <c r="ET57">
        <v>0</v>
      </c>
      <c r="EU57">
        <v>0</v>
      </c>
      <c r="EV57">
        <v>1759361816.5</v>
      </c>
      <c r="EW57">
        <v>0</v>
      </c>
      <c r="EX57">
        <v>316.376923076923</v>
      </c>
      <c r="EY57">
        <v>26.8444441965321</v>
      </c>
      <c r="EZ57">
        <v>-10.1777775941676</v>
      </c>
      <c r="FA57">
        <v>-28.0884615384615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0.630379904761905</v>
      </c>
      <c r="FQ57">
        <v>-0.139283688311688</v>
      </c>
      <c r="FR57">
        <v>0.038614009736049</v>
      </c>
      <c r="FS57">
        <v>1</v>
      </c>
      <c r="FT57">
        <v>316.073529411765</v>
      </c>
      <c r="FU57">
        <v>-10.6478227927978</v>
      </c>
      <c r="FV57">
        <v>3.91049183182653</v>
      </c>
      <c r="FW57">
        <v>-1</v>
      </c>
      <c r="FX57">
        <v>0.0880560238095238</v>
      </c>
      <c r="FY57">
        <v>-0.00389543376623364</v>
      </c>
      <c r="FZ57">
        <v>0.0017337279832515</v>
      </c>
      <c r="GA57">
        <v>1</v>
      </c>
      <c r="GB57">
        <v>2</v>
      </c>
      <c r="GC57">
        <v>2</v>
      </c>
      <c r="GD57" t="s">
        <v>423</v>
      </c>
      <c r="GE57">
        <v>3.12585</v>
      </c>
      <c r="GF57">
        <v>2.65619</v>
      </c>
      <c r="GG57">
        <v>0.0887119</v>
      </c>
      <c r="GH57">
        <v>0.0894811</v>
      </c>
      <c r="GI57">
        <v>0.101601</v>
      </c>
      <c r="GJ57">
        <v>0.101987</v>
      </c>
      <c r="GK57">
        <v>23310.9</v>
      </c>
      <c r="GL57">
        <v>22163.6</v>
      </c>
      <c r="GM57">
        <v>22879.7</v>
      </c>
      <c r="GN57">
        <v>23705.5</v>
      </c>
      <c r="GO57">
        <v>35032.1</v>
      </c>
      <c r="GP57">
        <v>35235.1</v>
      </c>
      <c r="GQ57">
        <v>41250</v>
      </c>
      <c r="GR57">
        <v>42273.2</v>
      </c>
      <c r="GS57">
        <v>1.89233</v>
      </c>
      <c r="GT57">
        <v>1.8132</v>
      </c>
      <c r="GU57">
        <v>0.0943206</v>
      </c>
      <c r="GV57">
        <v>0</v>
      </c>
      <c r="GW57">
        <v>28.4315</v>
      </c>
      <c r="GX57">
        <v>999.9</v>
      </c>
      <c r="GY57">
        <v>62.898</v>
      </c>
      <c r="GZ57">
        <v>29.346</v>
      </c>
      <c r="HA57">
        <v>28.574</v>
      </c>
      <c r="HB57">
        <v>54.42</v>
      </c>
      <c r="HC57">
        <v>40.4367</v>
      </c>
      <c r="HD57">
        <v>1</v>
      </c>
      <c r="HE57">
        <v>0.113529</v>
      </c>
      <c r="HF57">
        <v>-1.07118</v>
      </c>
      <c r="HG57">
        <v>20.2326</v>
      </c>
      <c r="HH57">
        <v>5.23436</v>
      </c>
      <c r="HI57">
        <v>11.992</v>
      </c>
      <c r="HJ57">
        <v>4.95575</v>
      </c>
      <c r="HK57">
        <v>3.304</v>
      </c>
      <c r="HL57">
        <v>9999</v>
      </c>
      <c r="HM57">
        <v>9999</v>
      </c>
      <c r="HN57">
        <v>9999</v>
      </c>
      <c r="HO57">
        <v>999.9</v>
      </c>
      <c r="HP57">
        <v>1.86846</v>
      </c>
      <c r="HQ57">
        <v>1.86417</v>
      </c>
      <c r="HR57">
        <v>1.8718</v>
      </c>
      <c r="HS57">
        <v>1.86264</v>
      </c>
      <c r="HT57">
        <v>1.86205</v>
      </c>
      <c r="HU57">
        <v>1.86856</v>
      </c>
      <c r="HV57">
        <v>1.85867</v>
      </c>
      <c r="HW57">
        <v>1.86508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5.579</v>
      </c>
      <c r="IL57">
        <v>0.419</v>
      </c>
      <c r="IM57">
        <v>4.20357787778522</v>
      </c>
      <c r="IN57">
        <v>0.00374144017280572</v>
      </c>
      <c r="IO57">
        <v>-1.07998895285064e-06</v>
      </c>
      <c r="IP57">
        <v>1.2122296874913e-10</v>
      </c>
      <c r="IQ57">
        <v>0.0711788513172057</v>
      </c>
      <c r="IR57">
        <v>0.00727018690124689</v>
      </c>
      <c r="IS57">
        <v>0.000171571339495546</v>
      </c>
      <c r="IT57">
        <v>5.81901312968366e-06</v>
      </c>
      <c r="IU57">
        <v>0</v>
      </c>
      <c r="IV57">
        <v>2039</v>
      </c>
      <c r="IW57">
        <v>1</v>
      </c>
      <c r="IX57">
        <v>29</v>
      </c>
      <c r="IY57">
        <v>29322696.9</v>
      </c>
      <c r="IZ57">
        <v>29322696.9</v>
      </c>
      <c r="JA57">
        <v>1.03638</v>
      </c>
      <c r="JB57">
        <v>2.38159</v>
      </c>
      <c r="JC57">
        <v>1.49902</v>
      </c>
      <c r="JD57">
        <v>2.33398</v>
      </c>
      <c r="JE57">
        <v>1.54419</v>
      </c>
      <c r="JF57">
        <v>2.2229</v>
      </c>
      <c r="JG57">
        <v>34.9674</v>
      </c>
      <c r="JH57">
        <v>24.2451</v>
      </c>
      <c r="JI57">
        <v>18</v>
      </c>
      <c r="JJ57">
        <v>546.445</v>
      </c>
      <c r="JK57">
        <v>437.949</v>
      </c>
      <c r="JL57">
        <v>30.4707</v>
      </c>
      <c r="JM57">
        <v>29.1119</v>
      </c>
      <c r="JN57">
        <v>30</v>
      </c>
      <c r="JO57">
        <v>28.9518</v>
      </c>
      <c r="JP57">
        <v>28.976</v>
      </c>
      <c r="JQ57">
        <v>20.7888</v>
      </c>
      <c r="JR57">
        <v>31.6111</v>
      </c>
      <c r="JS57">
        <v>97.6996</v>
      </c>
      <c r="JT57">
        <v>30.486</v>
      </c>
      <c r="JU57">
        <v>420</v>
      </c>
      <c r="JV57">
        <v>24.0932</v>
      </c>
      <c r="JW57">
        <v>92.4507</v>
      </c>
      <c r="JX57">
        <v>98.521</v>
      </c>
    </row>
    <row r="58" spans="1:284">
      <c r="A58">
        <v>42</v>
      </c>
      <c r="B58">
        <v>1759361817</v>
      </c>
      <c r="C58">
        <v>425.900000095367</v>
      </c>
      <c r="D58" t="s">
        <v>509</v>
      </c>
      <c r="E58" t="s">
        <v>510</v>
      </c>
      <c r="F58">
        <v>5</v>
      </c>
      <c r="G58" t="s">
        <v>486</v>
      </c>
      <c r="H58" t="s">
        <v>419</v>
      </c>
      <c r="I58">
        <v>1759361814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2.7</v>
      </c>
      <c r="DA58">
        <v>0.5</v>
      </c>
      <c r="DB58" t="s">
        <v>421</v>
      </c>
      <c r="DC58">
        <v>2</v>
      </c>
      <c r="DD58">
        <v>1759361814</v>
      </c>
      <c r="DE58">
        <v>420.577333333333</v>
      </c>
      <c r="DF58">
        <v>419.987333333333</v>
      </c>
      <c r="DG58">
        <v>24.1856666666667</v>
      </c>
      <c r="DH58">
        <v>24.0967</v>
      </c>
      <c r="DI58">
        <v>414.998</v>
      </c>
      <c r="DJ58">
        <v>23.7667</v>
      </c>
      <c r="DK58">
        <v>499.955333333333</v>
      </c>
      <c r="DL58">
        <v>90.3164666666667</v>
      </c>
      <c r="DM58">
        <v>0.0303222666666667</v>
      </c>
      <c r="DN58">
        <v>30.3696666666667</v>
      </c>
      <c r="DO58">
        <v>29.9705666666667</v>
      </c>
      <c r="DP58">
        <v>999.9</v>
      </c>
      <c r="DQ58">
        <v>0</v>
      </c>
      <c r="DR58">
        <v>0</v>
      </c>
      <c r="DS58">
        <v>10006.4666666667</v>
      </c>
      <c r="DT58">
        <v>0</v>
      </c>
      <c r="DU58">
        <v>0.834628</v>
      </c>
      <c r="DV58">
        <v>0.589650333333333</v>
      </c>
      <c r="DW58">
        <v>431.001333333333</v>
      </c>
      <c r="DX58">
        <v>430.357666666667</v>
      </c>
      <c r="DY58">
        <v>0.0889886333333333</v>
      </c>
      <c r="DZ58">
        <v>419.987333333333</v>
      </c>
      <c r="EA58">
        <v>24.0967</v>
      </c>
      <c r="EB58">
        <v>2.18436666666667</v>
      </c>
      <c r="EC58">
        <v>2.17632666666667</v>
      </c>
      <c r="ED58">
        <v>18.8481</v>
      </c>
      <c r="EE58">
        <v>18.7891333333333</v>
      </c>
      <c r="EF58">
        <v>0.00500016</v>
      </c>
      <c r="EG58">
        <v>0</v>
      </c>
      <c r="EH58">
        <v>0</v>
      </c>
      <c r="EI58">
        <v>0</v>
      </c>
      <c r="EJ58">
        <v>319.433333333333</v>
      </c>
      <c r="EK58">
        <v>0.00500016</v>
      </c>
      <c r="EL58">
        <v>-28.7</v>
      </c>
      <c r="EM58">
        <v>-2.33333333333333</v>
      </c>
      <c r="EN58">
        <v>37.312</v>
      </c>
      <c r="EO58">
        <v>41.354</v>
      </c>
      <c r="EP58">
        <v>39.375</v>
      </c>
      <c r="EQ58">
        <v>41.625</v>
      </c>
      <c r="ER58">
        <v>40.6456666666667</v>
      </c>
      <c r="ES58">
        <v>0</v>
      </c>
      <c r="ET58">
        <v>0</v>
      </c>
      <c r="EU58">
        <v>0</v>
      </c>
      <c r="EV58">
        <v>1759361818.3</v>
      </c>
      <c r="EW58">
        <v>0</v>
      </c>
      <c r="EX58">
        <v>316.116</v>
      </c>
      <c r="EY58">
        <v>27.1923076574391</v>
      </c>
      <c r="EZ58">
        <v>-0.500000115235732</v>
      </c>
      <c r="FA58">
        <v>-27.688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0.619476428571429</v>
      </c>
      <c r="FQ58">
        <v>-0.165967636363637</v>
      </c>
      <c r="FR58">
        <v>0.0403824029693409</v>
      </c>
      <c r="FS58">
        <v>1</v>
      </c>
      <c r="FT58">
        <v>316.638235294118</v>
      </c>
      <c r="FU58">
        <v>8.95798313747918</v>
      </c>
      <c r="FV58">
        <v>4.88743976679492</v>
      </c>
      <c r="FW58">
        <v>-1</v>
      </c>
      <c r="FX58">
        <v>0.0882076142857143</v>
      </c>
      <c r="FY58">
        <v>-0.000703706493506446</v>
      </c>
      <c r="FZ58">
        <v>0.00178576896102964</v>
      </c>
      <c r="GA58">
        <v>1</v>
      </c>
      <c r="GB58">
        <v>2</v>
      </c>
      <c r="GC58">
        <v>2</v>
      </c>
      <c r="GD58" t="s">
        <v>423</v>
      </c>
      <c r="GE58">
        <v>3.126</v>
      </c>
      <c r="GF58">
        <v>2.65598</v>
      </c>
      <c r="GG58">
        <v>0.0887203</v>
      </c>
      <c r="GH58">
        <v>0.0894796</v>
      </c>
      <c r="GI58">
        <v>0.101597</v>
      </c>
      <c r="GJ58">
        <v>0.101983</v>
      </c>
      <c r="GK58">
        <v>23310.9</v>
      </c>
      <c r="GL58">
        <v>22163.8</v>
      </c>
      <c r="GM58">
        <v>22879.9</v>
      </c>
      <c r="GN58">
        <v>23705.7</v>
      </c>
      <c r="GO58">
        <v>35032.5</v>
      </c>
      <c r="GP58">
        <v>35235.5</v>
      </c>
      <c r="GQ58">
        <v>41250.2</v>
      </c>
      <c r="GR58">
        <v>42273.5</v>
      </c>
      <c r="GS58">
        <v>1.8926</v>
      </c>
      <c r="GT58">
        <v>1.81282</v>
      </c>
      <c r="GU58">
        <v>0.093855</v>
      </c>
      <c r="GV58">
        <v>0</v>
      </c>
      <c r="GW58">
        <v>28.4303</v>
      </c>
      <c r="GX58">
        <v>999.9</v>
      </c>
      <c r="GY58">
        <v>62.898</v>
      </c>
      <c r="GZ58">
        <v>29.346</v>
      </c>
      <c r="HA58">
        <v>28.576</v>
      </c>
      <c r="HB58">
        <v>54.64</v>
      </c>
      <c r="HC58">
        <v>40.4407</v>
      </c>
      <c r="HD58">
        <v>1</v>
      </c>
      <c r="HE58">
        <v>0.113636</v>
      </c>
      <c r="HF58">
        <v>-1.09368</v>
      </c>
      <c r="HG58">
        <v>20.2324</v>
      </c>
      <c r="HH58">
        <v>5.23421</v>
      </c>
      <c r="HI58">
        <v>11.992</v>
      </c>
      <c r="HJ58">
        <v>4.9557</v>
      </c>
      <c r="HK58">
        <v>3.304</v>
      </c>
      <c r="HL58">
        <v>9999</v>
      </c>
      <c r="HM58">
        <v>9999</v>
      </c>
      <c r="HN58">
        <v>9999</v>
      </c>
      <c r="HO58">
        <v>999.9</v>
      </c>
      <c r="HP58">
        <v>1.86846</v>
      </c>
      <c r="HQ58">
        <v>1.86417</v>
      </c>
      <c r="HR58">
        <v>1.8718</v>
      </c>
      <c r="HS58">
        <v>1.86264</v>
      </c>
      <c r="HT58">
        <v>1.86204</v>
      </c>
      <c r="HU58">
        <v>1.86856</v>
      </c>
      <c r="HV58">
        <v>1.85867</v>
      </c>
      <c r="HW58">
        <v>1.86508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5.579</v>
      </c>
      <c r="IL58">
        <v>0.419</v>
      </c>
      <c r="IM58">
        <v>4.20357787778522</v>
      </c>
      <c r="IN58">
        <v>0.00374144017280572</v>
      </c>
      <c r="IO58">
        <v>-1.07998895285064e-06</v>
      </c>
      <c r="IP58">
        <v>1.2122296874913e-10</v>
      </c>
      <c r="IQ58">
        <v>0.0711788513172057</v>
      </c>
      <c r="IR58">
        <v>0.00727018690124689</v>
      </c>
      <c r="IS58">
        <v>0.000171571339495546</v>
      </c>
      <c r="IT58">
        <v>5.81901312968366e-06</v>
      </c>
      <c r="IU58">
        <v>0</v>
      </c>
      <c r="IV58">
        <v>2039</v>
      </c>
      <c r="IW58">
        <v>1</v>
      </c>
      <c r="IX58">
        <v>29</v>
      </c>
      <c r="IY58">
        <v>29322696.9</v>
      </c>
      <c r="IZ58">
        <v>29322696.9</v>
      </c>
      <c r="JA58">
        <v>1.03638</v>
      </c>
      <c r="JB58">
        <v>2.38037</v>
      </c>
      <c r="JC58">
        <v>1.4978</v>
      </c>
      <c r="JD58">
        <v>2.33398</v>
      </c>
      <c r="JE58">
        <v>1.54419</v>
      </c>
      <c r="JF58">
        <v>2.22046</v>
      </c>
      <c r="JG58">
        <v>34.9444</v>
      </c>
      <c r="JH58">
        <v>24.2451</v>
      </c>
      <c r="JI58">
        <v>18</v>
      </c>
      <c r="JJ58">
        <v>546.617</v>
      </c>
      <c r="JK58">
        <v>437.723</v>
      </c>
      <c r="JL58">
        <v>30.4789</v>
      </c>
      <c r="JM58">
        <v>29.1111</v>
      </c>
      <c r="JN58">
        <v>30.0001</v>
      </c>
      <c r="JO58">
        <v>28.951</v>
      </c>
      <c r="JP58">
        <v>28.976</v>
      </c>
      <c r="JQ58">
        <v>20.79</v>
      </c>
      <c r="JR58">
        <v>31.6111</v>
      </c>
      <c r="JS58">
        <v>97.6996</v>
      </c>
      <c r="JT58">
        <v>30.486</v>
      </c>
      <c r="JU58">
        <v>420</v>
      </c>
      <c r="JV58">
        <v>24.0932</v>
      </c>
      <c r="JW58">
        <v>92.4513</v>
      </c>
      <c r="JX58">
        <v>98.5218</v>
      </c>
    </row>
    <row r="59" spans="1:284">
      <c r="A59">
        <v>43</v>
      </c>
      <c r="B59">
        <v>1759361819</v>
      </c>
      <c r="C59">
        <v>427.900000095367</v>
      </c>
      <c r="D59" t="s">
        <v>511</v>
      </c>
      <c r="E59" t="s">
        <v>512</v>
      </c>
      <c r="F59">
        <v>5</v>
      </c>
      <c r="G59" t="s">
        <v>486</v>
      </c>
      <c r="H59" t="s">
        <v>419</v>
      </c>
      <c r="I59">
        <v>1759361816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2.7</v>
      </c>
      <c r="DA59">
        <v>0.5</v>
      </c>
      <c r="DB59" t="s">
        <v>421</v>
      </c>
      <c r="DC59">
        <v>2</v>
      </c>
      <c r="DD59">
        <v>1759361816</v>
      </c>
      <c r="DE59">
        <v>420.574</v>
      </c>
      <c r="DF59">
        <v>419.979</v>
      </c>
      <c r="DG59">
        <v>24.1834</v>
      </c>
      <c r="DH59">
        <v>24.0948333333333</v>
      </c>
      <c r="DI59">
        <v>414.995</v>
      </c>
      <c r="DJ59">
        <v>23.7644666666667</v>
      </c>
      <c r="DK59">
        <v>499.975</v>
      </c>
      <c r="DL59">
        <v>90.3165333333333</v>
      </c>
      <c r="DM59">
        <v>0.0300423</v>
      </c>
      <c r="DN59">
        <v>30.3692333333333</v>
      </c>
      <c r="DO59">
        <v>29.9658333333333</v>
      </c>
      <c r="DP59">
        <v>999.9</v>
      </c>
      <c r="DQ59">
        <v>0</v>
      </c>
      <c r="DR59">
        <v>0</v>
      </c>
      <c r="DS59">
        <v>10040</v>
      </c>
      <c r="DT59">
        <v>0</v>
      </c>
      <c r="DU59">
        <v>0.834628</v>
      </c>
      <c r="DV59">
        <v>0.594746666666667</v>
      </c>
      <c r="DW59">
        <v>430.997</v>
      </c>
      <c r="DX59">
        <v>430.348333333333</v>
      </c>
      <c r="DY59">
        <v>0.0885747333333333</v>
      </c>
      <c r="DZ59">
        <v>419.979</v>
      </c>
      <c r="EA59">
        <v>24.0948333333333</v>
      </c>
      <c r="EB59">
        <v>2.18416333333333</v>
      </c>
      <c r="EC59">
        <v>2.17616</v>
      </c>
      <c r="ED59">
        <v>18.8466333333333</v>
      </c>
      <c r="EE59">
        <v>18.7879</v>
      </c>
      <c r="EF59">
        <v>0.00500016</v>
      </c>
      <c r="EG59">
        <v>0</v>
      </c>
      <c r="EH59">
        <v>0</v>
      </c>
      <c r="EI59">
        <v>0</v>
      </c>
      <c r="EJ59">
        <v>320.733333333333</v>
      </c>
      <c r="EK59">
        <v>0.00500016</v>
      </c>
      <c r="EL59">
        <v>-27.6333333333333</v>
      </c>
      <c r="EM59">
        <v>-1.9</v>
      </c>
      <c r="EN59">
        <v>37.312</v>
      </c>
      <c r="EO59">
        <v>41.333</v>
      </c>
      <c r="EP59">
        <v>39.375</v>
      </c>
      <c r="EQ59">
        <v>41.625</v>
      </c>
      <c r="ER59">
        <v>40.625</v>
      </c>
      <c r="ES59">
        <v>0</v>
      </c>
      <c r="ET59">
        <v>0</v>
      </c>
      <c r="EU59">
        <v>0</v>
      </c>
      <c r="EV59">
        <v>1759361820.1</v>
      </c>
      <c r="EW59">
        <v>0</v>
      </c>
      <c r="EX59">
        <v>316.419230769231</v>
      </c>
      <c r="EY59">
        <v>20.126495559879</v>
      </c>
      <c r="EZ59">
        <v>-8.71111107248755</v>
      </c>
      <c r="FA59">
        <v>-27.7461538461538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0.620380285714286</v>
      </c>
      <c r="FQ59">
        <v>-0.199621714285713</v>
      </c>
      <c r="FR59">
        <v>0.0400863978642119</v>
      </c>
      <c r="FS59">
        <v>1</v>
      </c>
      <c r="FT59">
        <v>316.564705882353</v>
      </c>
      <c r="FU59">
        <v>4.51642473576186</v>
      </c>
      <c r="FV59">
        <v>4.83120264852778</v>
      </c>
      <c r="FW59">
        <v>-1</v>
      </c>
      <c r="FX59">
        <v>0.0881944476190476</v>
      </c>
      <c r="FY59">
        <v>0.00331321558441565</v>
      </c>
      <c r="FZ59">
        <v>0.00176108810266593</v>
      </c>
      <c r="GA59">
        <v>1</v>
      </c>
      <c r="GB59">
        <v>2</v>
      </c>
      <c r="GC59">
        <v>2</v>
      </c>
      <c r="GD59" t="s">
        <v>423</v>
      </c>
      <c r="GE59">
        <v>3.12606</v>
      </c>
      <c r="GF59">
        <v>2.65571</v>
      </c>
      <c r="GG59">
        <v>0.0887205</v>
      </c>
      <c r="GH59">
        <v>0.0894824</v>
      </c>
      <c r="GI59">
        <v>0.101585</v>
      </c>
      <c r="GJ59">
        <v>0.101981</v>
      </c>
      <c r="GK59">
        <v>23311</v>
      </c>
      <c r="GL59">
        <v>22163.7</v>
      </c>
      <c r="GM59">
        <v>22880</v>
      </c>
      <c r="GN59">
        <v>23705.7</v>
      </c>
      <c r="GO59">
        <v>35033</v>
      </c>
      <c r="GP59">
        <v>35235.6</v>
      </c>
      <c r="GQ59">
        <v>41250.3</v>
      </c>
      <c r="GR59">
        <v>42273.5</v>
      </c>
      <c r="GS59">
        <v>1.8927</v>
      </c>
      <c r="GT59">
        <v>1.8126</v>
      </c>
      <c r="GU59">
        <v>0.0939183</v>
      </c>
      <c r="GV59">
        <v>0</v>
      </c>
      <c r="GW59">
        <v>28.4288</v>
      </c>
      <c r="GX59">
        <v>999.9</v>
      </c>
      <c r="GY59">
        <v>62.898</v>
      </c>
      <c r="GZ59">
        <v>29.346</v>
      </c>
      <c r="HA59">
        <v>28.5732</v>
      </c>
      <c r="HB59">
        <v>54.86</v>
      </c>
      <c r="HC59">
        <v>40.4207</v>
      </c>
      <c r="HD59">
        <v>1</v>
      </c>
      <c r="HE59">
        <v>0.113636</v>
      </c>
      <c r="HF59">
        <v>-1.08727</v>
      </c>
      <c r="HG59">
        <v>20.2324</v>
      </c>
      <c r="HH59">
        <v>5.23406</v>
      </c>
      <c r="HI59">
        <v>11.992</v>
      </c>
      <c r="HJ59">
        <v>4.9557</v>
      </c>
      <c r="HK59">
        <v>3.304</v>
      </c>
      <c r="HL59">
        <v>9999</v>
      </c>
      <c r="HM59">
        <v>9999</v>
      </c>
      <c r="HN59">
        <v>9999</v>
      </c>
      <c r="HO59">
        <v>999.9</v>
      </c>
      <c r="HP59">
        <v>1.86847</v>
      </c>
      <c r="HQ59">
        <v>1.86417</v>
      </c>
      <c r="HR59">
        <v>1.8718</v>
      </c>
      <c r="HS59">
        <v>1.86264</v>
      </c>
      <c r="HT59">
        <v>1.86203</v>
      </c>
      <c r="HU59">
        <v>1.86857</v>
      </c>
      <c r="HV59">
        <v>1.85867</v>
      </c>
      <c r="HW59">
        <v>1.86508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5.579</v>
      </c>
      <c r="IL59">
        <v>0.4188</v>
      </c>
      <c r="IM59">
        <v>4.20357787778522</v>
      </c>
      <c r="IN59">
        <v>0.00374144017280572</v>
      </c>
      <c r="IO59">
        <v>-1.07998895285064e-06</v>
      </c>
      <c r="IP59">
        <v>1.2122296874913e-10</v>
      </c>
      <c r="IQ59">
        <v>0.0711788513172057</v>
      </c>
      <c r="IR59">
        <v>0.00727018690124689</v>
      </c>
      <c r="IS59">
        <v>0.000171571339495546</v>
      </c>
      <c r="IT59">
        <v>5.81901312968366e-06</v>
      </c>
      <c r="IU59">
        <v>0</v>
      </c>
      <c r="IV59">
        <v>2039</v>
      </c>
      <c r="IW59">
        <v>1</v>
      </c>
      <c r="IX59">
        <v>29</v>
      </c>
      <c r="IY59">
        <v>29322697</v>
      </c>
      <c r="IZ59">
        <v>29322697</v>
      </c>
      <c r="JA59">
        <v>1.03638</v>
      </c>
      <c r="JB59">
        <v>2.38037</v>
      </c>
      <c r="JC59">
        <v>1.4978</v>
      </c>
      <c r="JD59">
        <v>2.33398</v>
      </c>
      <c r="JE59">
        <v>1.54419</v>
      </c>
      <c r="JF59">
        <v>2.24731</v>
      </c>
      <c r="JG59">
        <v>34.9444</v>
      </c>
      <c r="JH59">
        <v>24.2451</v>
      </c>
      <c r="JI59">
        <v>18</v>
      </c>
      <c r="JJ59">
        <v>546.682</v>
      </c>
      <c r="JK59">
        <v>437.588</v>
      </c>
      <c r="JL59">
        <v>30.4879</v>
      </c>
      <c r="JM59">
        <v>29.1111</v>
      </c>
      <c r="JN59">
        <v>30.0001</v>
      </c>
      <c r="JO59">
        <v>28.951</v>
      </c>
      <c r="JP59">
        <v>28.976</v>
      </c>
      <c r="JQ59">
        <v>20.7888</v>
      </c>
      <c r="JR59">
        <v>31.6111</v>
      </c>
      <c r="JS59">
        <v>97.6996</v>
      </c>
      <c r="JT59">
        <v>30.5104</v>
      </c>
      <c r="JU59">
        <v>420</v>
      </c>
      <c r="JV59">
        <v>24.0932</v>
      </c>
      <c r="JW59">
        <v>92.4515</v>
      </c>
      <c r="JX59">
        <v>98.5218</v>
      </c>
    </row>
    <row r="60" spans="1:284">
      <c r="A60">
        <v>44</v>
      </c>
      <c r="B60">
        <v>1759361821</v>
      </c>
      <c r="C60">
        <v>429.900000095367</v>
      </c>
      <c r="D60" t="s">
        <v>513</v>
      </c>
      <c r="E60" t="s">
        <v>514</v>
      </c>
      <c r="F60">
        <v>5</v>
      </c>
      <c r="G60" t="s">
        <v>486</v>
      </c>
      <c r="H60" t="s">
        <v>419</v>
      </c>
      <c r="I60">
        <v>1759361818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2.7</v>
      </c>
      <c r="DA60">
        <v>0.5</v>
      </c>
      <c r="DB60" t="s">
        <v>421</v>
      </c>
      <c r="DC60">
        <v>2</v>
      </c>
      <c r="DD60">
        <v>1759361818</v>
      </c>
      <c r="DE60">
        <v>420.598333333333</v>
      </c>
      <c r="DF60">
        <v>419.977666666667</v>
      </c>
      <c r="DG60">
        <v>24.1818666666667</v>
      </c>
      <c r="DH60">
        <v>24.0934666666667</v>
      </c>
      <c r="DI60">
        <v>415.019333333333</v>
      </c>
      <c r="DJ60">
        <v>23.7629666666667</v>
      </c>
      <c r="DK60">
        <v>500.016</v>
      </c>
      <c r="DL60">
        <v>90.316</v>
      </c>
      <c r="DM60">
        <v>0.0297683</v>
      </c>
      <c r="DN60">
        <v>30.3686333333333</v>
      </c>
      <c r="DO60">
        <v>29.9617666666667</v>
      </c>
      <c r="DP60">
        <v>999.9</v>
      </c>
      <c r="DQ60">
        <v>0</v>
      </c>
      <c r="DR60">
        <v>0</v>
      </c>
      <c r="DS60">
        <v>10054.6</v>
      </c>
      <c r="DT60">
        <v>0</v>
      </c>
      <c r="DU60">
        <v>0.834628</v>
      </c>
      <c r="DV60">
        <v>0.620524</v>
      </c>
      <c r="DW60">
        <v>431.021333333333</v>
      </c>
      <c r="DX60">
        <v>430.346333333333</v>
      </c>
      <c r="DY60">
        <v>0.0884062666666667</v>
      </c>
      <c r="DZ60">
        <v>419.977666666667</v>
      </c>
      <c r="EA60">
        <v>24.0934666666667</v>
      </c>
      <c r="EB60">
        <v>2.18401</v>
      </c>
      <c r="EC60">
        <v>2.17602333333333</v>
      </c>
      <c r="ED60">
        <v>18.8455</v>
      </c>
      <c r="EE60">
        <v>18.7869</v>
      </c>
      <c r="EF60">
        <v>0.00500016</v>
      </c>
      <c r="EG60">
        <v>0</v>
      </c>
      <c r="EH60">
        <v>0</v>
      </c>
      <c r="EI60">
        <v>0</v>
      </c>
      <c r="EJ60">
        <v>314.933333333333</v>
      </c>
      <c r="EK60">
        <v>0.00500016</v>
      </c>
      <c r="EL60">
        <v>-21.8</v>
      </c>
      <c r="EM60">
        <v>-1.3</v>
      </c>
      <c r="EN60">
        <v>37.312</v>
      </c>
      <c r="EO60">
        <v>41.312</v>
      </c>
      <c r="EP60">
        <v>39.375</v>
      </c>
      <c r="EQ60">
        <v>41.625</v>
      </c>
      <c r="ER60">
        <v>40.625</v>
      </c>
      <c r="ES60">
        <v>0</v>
      </c>
      <c r="ET60">
        <v>0</v>
      </c>
      <c r="EU60">
        <v>0</v>
      </c>
      <c r="EV60">
        <v>1759361822.5</v>
      </c>
      <c r="EW60">
        <v>0</v>
      </c>
      <c r="EX60">
        <v>316.903846153846</v>
      </c>
      <c r="EY60">
        <v>17.8769230451978</v>
      </c>
      <c r="EZ60">
        <v>1.46666647575054</v>
      </c>
      <c r="FA60">
        <v>-27.8730769230769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0.616474</v>
      </c>
      <c r="FQ60">
        <v>-0.0964125194805188</v>
      </c>
      <c r="FR60">
        <v>0.0365494423734415</v>
      </c>
      <c r="FS60">
        <v>1</v>
      </c>
      <c r="FT60">
        <v>316.352941176471</v>
      </c>
      <c r="FU60">
        <v>9.10924363030925</v>
      </c>
      <c r="FV60">
        <v>4.6592245816683</v>
      </c>
      <c r="FW60">
        <v>-1</v>
      </c>
      <c r="FX60">
        <v>0.0879501238095238</v>
      </c>
      <c r="FY60">
        <v>0.00344738181818199</v>
      </c>
      <c r="FZ60">
        <v>0.00175150160689533</v>
      </c>
      <c r="GA60">
        <v>1</v>
      </c>
      <c r="GB60">
        <v>2</v>
      </c>
      <c r="GC60">
        <v>2</v>
      </c>
      <c r="GD60" t="s">
        <v>423</v>
      </c>
      <c r="GE60">
        <v>3.12599</v>
      </c>
      <c r="GF60">
        <v>2.65573</v>
      </c>
      <c r="GG60">
        <v>0.0887216</v>
      </c>
      <c r="GH60">
        <v>0.0894818</v>
      </c>
      <c r="GI60">
        <v>0.101584</v>
      </c>
      <c r="GJ60">
        <v>0.101975</v>
      </c>
      <c r="GK60">
        <v>23311.1</v>
      </c>
      <c r="GL60">
        <v>22163.4</v>
      </c>
      <c r="GM60">
        <v>22880.2</v>
      </c>
      <c r="GN60">
        <v>23705.4</v>
      </c>
      <c r="GO60">
        <v>35033.2</v>
      </c>
      <c r="GP60">
        <v>35235.6</v>
      </c>
      <c r="GQ60">
        <v>41250.5</v>
      </c>
      <c r="GR60">
        <v>42273.2</v>
      </c>
      <c r="GS60">
        <v>1.8927</v>
      </c>
      <c r="GT60">
        <v>1.8128</v>
      </c>
      <c r="GU60">
        <v>0.0943393</v>
      </c>
      <c r="GV60">
        <v>0</v>
      </c>
      <c r="GW60">
        <v>28.4273</v>
      </c>
      <c r="GX60">
        <v>999.9</v>
      </c>
      <c r="GY60">
        <v>62.898</v>
      </c>
      <c r="GZ60">
        <v>29.316</v>
      </c>
      <c r="HA60">
        <v>28.5232</v>
      </c>
      <c r="HB60">
        <v>54.48</v>
      </c>
      <c r="HC60">
        <v>40.4327</v>
      </c>
      <c r="HD60">
        <v>1</v>
      </c>
      <c r="HE60">
        <v>0.113666</v>
      </c>
      <c r="HF60">
        <v>-1.11916</v>
      </c>
      <c r="HG60">
        <v>20.2322</v>
      </c>
      <c r="HH60">
        <v>5.23421</v>
      </c>
      <c r="HI60">
        <v>11.992</v>
      </c>
      <c r="HJ60">
        <v>4.95575</v>
      </c>
      <c r="HK60">
        <v>3.304</v>
      </c>
      <c r="HL60">
        <v>9999</v>
      </c>
      <c r="HM60">
        <v>9999</v>
      </c>
      <c r="HN60">
        <v>9999</v>
      </c>
      <c r="HO60">
        <v>999.9</v>
      </c>
      <c r="HP60">
        <v>1.86846</v>
      </c>
      <c r="HQ60">
        <v>1.86417</v>
      </c>
      <c r="HR60">
        <v>1.8718</v>
      </c>
      <c r="HS60">
        <v>1.86264</v>
      </c>
      <c r="HT60">
        <v>1.86205</v>
      </c>
      <c r="HU60">
        <v>1.86856</v>
      </c>
      <c r="HV60">
        <v>1.85867</v>
      </c>
      <c r="HW60">
        <v>1.86508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5.579</v>
      </c>
      <c r="IL60">
        <v>0.4189</v>
      </c>
      <c r="IM60">
        <v>4.20357787778522</v>
      </c>
      <c r="IN60">
        <v>0.00374144017280572</v>
      </c>
      <c r="IO60">
        <v>-1.07998895285064e-06</v>
      </c>
      <c r="IP60">
        <v>1.2122296874913e-10</v>
      </c>
      <c r="IQ60">
        <v>0.0711788513172057</v>
      </c>
      <c r="IR60">
        <v>0.00727018690124689</v>
      </c>
      <c r="IS60">
        <v>0.000171571339495546</v>
      </c>
      <c r="IT60">
        <v>5.81901312968366e-06</v>
      </c>
      <c r="IU60">
        <v>0</v>
      </c>
      <c r="IV60">
        <v>2039</v>
      </c>
      <c r="IW60">
        <v>1</v>
      </c>
      <c r="IX60">
        <v>29</v>
      </c>
      <c r="IY60">
        <v>29322697</v>
      </c>
      <c r="IZ60">
        <v>29322697</v>
      </c>
      <c r="JA60">
        <v>1.03638</v>
      </c>
      <c r="JB60">
        <v>2.38403</v>
      </c>
      <c r="JC60">
        <v>1.4978</v>
      </c>
      <c r="JD60">
        <v>2.33398</v>
      </c>
      <c r="JE60">
        <v>1.54419</v>
      </c>
      <c r="JF60">
        <v>2.23633</v>
      </c>
      <c r="JG60">
        <v>34.9674</v>
      </c>
      <c r="JH60">
        <v>24.2451</v>
      </c>
      <c r="JI60">
        <v>18</v>
      </c>
      <c r="JJ60">
        <v>546.682</v>
      </c>
      <c r="JK60">
        <v>437.702</v>
      </c>
      <c r="JL60">
        <v>30.4957</v>
      </c>
      <c r="JM60">
        <v>29.1111</v>
      </c>
      <c r="JN60">
        <v>30.0001</v>
      </c>
      <c r="JO60">
        <v>28.951</v>
      </c>
      <c r="JP60">
        <v>28.9751</v>
      </c>
      <c r="JQ60">
        <v>20.7905</v>
      </c>
      <c r="JR60">
        <v>31.6111</v>
      </c>
      <c r="JS60">
        <v>97.6996</v>
      </c>
      <c r="JT60">
        <v>30.5104</v>
      </c>
      <c r="JU60">
        <v>420</v>
      </c>
      <c r="JV60">
        <v>24.0932</v>
      </c>
      <c r="JW60">
        <v>92.4521</v>
      </c>
      <c r="JX60">
        <v>98.5208</v>
      </c>
    </row>
    <row r="61" spans="1:284">
      <c r="A61">
        <v>45</v>
      </c>
      <c r="B61">
        <v>1759361823</v>
      </c>
      <c r="C61">
        <v>431.900000095367</v>
      </c>
      <c r="D61" t="s">
        <v>515</v>
      </c>
      <c r="E61" t="s">
        <v>516</v>
      </c>
      <c r="F61">
        <v>5</v>
      </c>
      <c r="G61" t="s">
        <v>486</v>
      </c>
      <c r="H61" t="s">
        <v>419</v>
      </c>
      <c r="I61">
        <v>1759361820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2.7</v>
      </c>
      <c r="DA61">
        <v>0.5</v>
      </c>
      <c r="DB61" t="s">
        <v>421</v>
      </c>
      <c r="DC61">
        <v>2</v>
      </c>
      <c r="DD61">
        <v>1759361820</v>
      </c>
      <c r="DE61">
        <v>420.608</v>
      </c>
      <c r="DF61">
        <v>419.987666666667</v>
      </c>
      <c r="DG61">
        <v>24.1813333333333</v>
      </c>
      <c r="DH61">
        <v>24.0921</v>
      </c>
      <c r="DI61">
        <v>415.029</v>
      </c>
      <c r="DJ61">
        <v>23.7624333333333</v>
      </c>
      <c r="DK61">
        <v>500.026333333333</v>
      </c>
      <c r="DL61">
        <v>90.3154</v>
      </c>
      <c r="DM61">
        <v>0.0298545333333333</v>
      </c>
      <c r="DN61">
        <v>30.3674</v>
      </c>
      <c r="DO61">
        <v>29.9614</v>
      </c>
      <c r="DP61">
        <v>999.9</v>
      </c>
      <c r="DQ61">
        <v>0</v>
      </c>
      <c r="DR61">
        <v>0</v>
      </c>
      <c r="DS61">
        <v>10031.8833333333</v>
      </c>
      <c r="DT61">
        <v>0</v>
      </c>
      <c r="DU61">
        <v>0.834628</v>
      </c>
      <c r="DV61">
        <v>0.620208666666667</v>
      </c>
      <c r="DW61">
        <v>431.031</v>
      </c>
      <c r="DX61">
        <v>430.356</v>
      </c>
      <c r="DY61">
        <v>0.0892162333333333</v>
      </c>
      <c r="DZ61">
        <v>419.987666666667</v>
      </c>
      <c r="EA61">
        <v>24.0921</v>
      </c>
      <c r="EB61">
        <v>2.18394333333333</v>
      </c>
      <c r="EC61">
        <v>2.17588666666667</v>
      </c>
      <c r="ED61">
        <v>18.8450333333333</v>
      </c>
      <c r="EE61">
        <v>18.7858666666667</v>
      </c>
      <c r="EF61">
        <v>0.00500016</v>
      </c>
      <c r="EG61">
        <v>0</v>
      </c>
      <c r="EH61">
        <v>0</v>
      </c>
      <c r="EI61">
        <v>0</v>
      </c>
      <c r="EJ61">
        <v>319.2</v>
      </c>
      <c r="EK61">
        <v>0.00500016</v>
      </c>
      <c r="EL61">
        <v>-24.3333333333333</v>
      </c>
      <c r="EM61">
        <v>-1.06666666666667</v>
      </c>
      <c r="EN61">
        <v>37.312</v>
      </c>
      <c r="EO61">
        <v>41.312</v>
      </c>
      <c r="EP61">
        <v>39.375</v>
      </c>
      <c r="EQ61">
        <v>41.625</v>
      </c>
      <c r="ER61">
        <v>40.625</v>
      </c>
      <c r="ES61">
        <v>0</v>
      </c>
      <c r="ET61">
        <v>0</v>
      </c>
      <c r="EU61">
        <v>0</v>
      </c>
      <c r="EV61">
        <v>1759361824.3</v>
      </c>
      <c r="EW61">
        <v>0</v>
      </c>
      <c r="EX61">
        <v>318.512</v>
      </c>
      <c r="EY61">
        <v>8.99230754006323</v>
      </c>
      <c r="EZ61">
        <v>3.49999984625057</v>
      </c>
      <c r="FA61">
        <v>-28.472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0.612342476190476</v>
      </c>
      <c r="FQ61">
        <v>0.0065247272727276</v>
      </c>
      <c r="FR61">
        <v>0.032035139124493</v>
      </c>
      <c r="FS61">
        <v>1</v>
      </c>
      <c r="FT61">
        <v>316.432352941176</v>
      </c>
      <c r="FU61">
        <v>13.489686739692</v>
      </c>
      <c r="FV61">
        <v>5.00357052444348</v>
      </c>
      <c r="FW61">
        <v>-1</v>
      </c>
      <c r="FX61">
        <v>0.0879190619047619</v>
      </c>
      <c r="FY61">
        <v>0.00723252467532466</v>
      </c>
      <c r="FZ61">
        <v>0.00172195536042914</v>
      </c>
      <c r="GA61">
        <v>1</v>
      </c>
      <c r="GB61">
        <v>2</v>
      </c>
      <c r="GC61">
        <v>2</v>
      </c>
      <c r="GD61" t="s">
        <v>423</v>
      </c>
      <c r="GE61">
        <v>3.12601</v>
      </c>
      <c r="GF61">
        <v>2.65576</v>
      </c>
      <c r="GG61">
        <v>0.0887175</v>
      </c>
      <c r="GH61">
        <v>0.0894867</v>
      </c>
      <c r="GI61">
        <v>0.101588</v>
      </c>
      <c r="GJ61">
        <v>0.101969</v>
      </c>
      <c r="GK61">
        <v>23311</v>
      </c>
      <c r="GL61">
        <v>22163.2</v>
      </c>
      <c r="GM61">
        <v>22880</v>
      </c>
      <c r="GN61">
        <v>23705.3</v>
      </c>
      <c r="GO61">
        <v>35033.2</v>
      </c>
      <c r="GP61">
        <v>35235.7</v>
      </c>
      <c r="GQ61">
        <v>41250.6</v>
      </c>
      <c r="GR61">
        <v>42273.1</v>
      </c>
      <c r="GS61">
        <v>1.89258</v>
      </c>
      <c r="GT61">
        <v>1.8129</v>
      </c>
      <c r="GU61">
        <v>0.0944175</v>
      </c>
      <c r="GV61">
        <v>0</v>
      </c>
      <c r="GW61">
        <v>28.4254</v>
      </c>
      <c r="GX61">
        <v>999.9</v>
      </c>
      <c r="GY61">
        <v>62.898</v>
      </c>
      <c r="GZ61">
        <v>29.346</v>
      </c>
      <c r="HA61">
        <v>28.5707</v>
      </c>
      <c r="HB61">
        <v>54.73</v>
      </c>
      <c r="HC61">
        <v>40.4127</v>
      </c>
      <c r="HD61">
        <v>1</v>
      </c>
      <c r="HE61">
        <v>0.113727</v>
      </c>
      <c r="HF61">
        <v>-1.11327</v>
      </c>
      <c r="HG61">
        <v>20.2324</v>
      </c>
      <c r="HH61">
        <v>5.23421</v>
      </c>
      <c r="HI61">
        <v>11.992</v>
      </c>
      <c r="HJ61">
        <v>4.9559</v>
      </c>
      <c r="HK61">
        <v>3.304</v>
      </c>
      <c r="HL61">
        <v>9999</v>
      </c>
      <c r="HM61">
        <v>9999</v>
      </c>
      <c r="HN61">
        <v>9999</v>
      </c>
      <c r="HO61">
        <v>999.9</v>
      </c>
      <c r="HP61">
        <v>1.86846</v>
      </c>
      <c r="HQ61">
        <v>1.86417</v>
      </c>
      <c r="HR61">
        <v>1.8718</v>
      </c>
      <c r="HS61">
        <v>1.86264</v>
      </c>
      <c r="HT61">
        <v>1.86205</v>
      </c>
      <c r="HU61">
        <v>1.86857</v>
      </c>
      <c r="HV61">
        <v>1.85867</v>
      </c>
      <c r="HW61">
        <v>1.86508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5.579</v>
      </c>
      <c r="IL61">
        <v>0.4188</v>
      </c>
      <c r="IM61">
        <v>4.20357787778522</v>
      </c>
      <c r="IN61">
        <v>0.00374144017280572</v>
      </c>
      <c r="IO61">
        <v>-1.07998895285064e-06</v>
      </c>
      <c r="IP61">
        <v>1.2122296874913e-10</v>
      </c>
      <c r="IQ61">
        <v>0.0711788513172057</v>
      </c>
      <c r="IR61">
        <v>0.00727018690124689</v>
      </c>
      <c r="IS61">
        <v>0.000171571339495546</v>
      </c>
      <c r="IT61">
        <v>5.81901312968366e-06</v>
      </c>
      <c r="IU61">
        <v>0</v>
      </c>
      <c r="IV61">
        <v>2039</v>
      </c>
      <c r="IW61">
        <v>1</v>
      </c>
      <c r="IX61">
        <v>29</v>
      </c>
      <c r="IY61">
        <v>29322697.1</v>
      </c>
      <c r="IZ61">
        <v>29322697.1</v>
      </c>
      <c r="JA61">
        <v>1.03638</v>
      </c>
      <c r="JB61">
        <v>2.38403</v>
      </c>
      <c r="JC61">
        <v>1.4978</v>
      </c>
      <c r="JD61">
        <v>2.33398</v>
      </c>
      <c r="JE61">
        <v>1.54419</v>
      </c>
      <c r="JF61">
        <v>2.23999</v>
      </c>
      <c r="JG61">
        <v>34.9444</v>
      </c>
      <c r="JH61">
        <v>24.2451</v>
      </c>
      <c r="JI61">
        <v>18</v>
      </c>
      <c r="JJ61">
        <v>546.601</v>
      </c>
      <c r="JK61">
        <v>437.753</v>
      </c>
      <c r="JL61">
        <v>30.5063</v>
      </c>
      <c r="JM61">
        <v>29.11</v>
      </c>
      <c r="JN61">
        <v>30.0002</v>
      </c>
      <c r="JO61">
        <v>28.951</v>
      </c>
      <c r="JP61">
        <v>28.9738</v>
      </c>
      <c r="JQ61">
        <v>20.7882</v>
      </c>
      <c r="JR61">
        <v>31.6111</v>
      </c>
      <c r="JS61">
        <v>97.6996</v>
      </c>
      <c r="JT61">
        <v>30.5365</v>
      </c>
      <c r="JU61">
        <v>420</v>
      </c>
      <c r="JV61">
        <v>24.0932</v>
      </c>
      <c r="JW61">
        <v>92.4519</v>
      </c>
      <c r="JX61">
        <v>98.5204</v>
      </c>
    </row>
    <row r="62" spans="1:284">
      <c r="A62">
        <v>46</v>
      </c>
      <c r="B62">
        <v>1759361825</v>
      </c>
      <c r="C62">
        <v>433.900000095367</v>
      </c>
      <c r="D62" t="s">
        <v>517</v>
      </c>
      <c r="E62" t="s">
        <v>518</v>
      </c>
      <c r="F62">
        <v>5</v>
      </c>
      <c r="G62" t="s">
        <v>486</v>
      </c>
      <c r="H62" t="s">
        <v>419</v>
      </c>
      <c r="I62">
        <v>1759361822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2.7</v>
      </c>
      <c r="DA62">
        <v>0.5</v>
      </c>
      <c r="DB62" t="s">
        <v>421</v>
      </c>
      <c r="DC62">
        <v>2</v>
      </c>
      <c r="DD62">
        <v>1759361822</v>
      </c>
      <c r="DE62">
        <v>420.600666666667</v>
      </c>
      <c r="DF62">
        <v>420</v>
      </c>
      <c r="DG62">
        <v>24.1805666666667</v>
      </c>
      <c r="DH62">
        <v>24.0905333333333</v>
      </c>
      <c r="DI62">
        <v>415.021666666667</v>
      </c>
      <c r="DJ62">
        <v>23.7617</v>
      </c>
      <c r="DK62">
        <v>500.011666666667</v>
      </c>
      <c r="DL62">
        <v>90.3155666666667</v>
      </c>
      <c r="DM62">
        <v>0.0301341666666667</v>
      </c>
      <c r="DN62">
        <v>30.3664666666667</v>
      </c>
      <c r="DO62">
        <v>29.9627666666667</v>
      </c>
      <c r="DP62">
        <v>999.9</v>
      </c>
      <c r="DQ62">
        <v>0</v>
      </c>
      <c r="DR62">
        <v>0</v>
      </c>
      <c r="DS62">
        <v>10001.6833333333</v>
      </c>
      <c r="DT62">
        <v>0</v>
      </c>
      <c r="DU62">
        <v>0.834628</v>
      </c>
      <c r="DV62">
        <v>0.600799666666667</v>
      </c>
      <c r="DW62">
        <v>431.023</v>
      </c>
      <c r="DX62">
        <v>430.367666666667</v>
      </c>
      <c r="DY62">
        <v>0.0900192333333333</v>
      </c>
      <c r="DZ62">
        <v>420</v>
      </c>
      <c r="EA62">
        <v>24.0905333333333</v>
      </c>
      <c r="EB62">
        <v>2.18387666666667</v>
      </c>
      <c r="EC62">
        <v>2.17575</v>
      </c>
      <c r="ED62">
        <v>18.8445333333333</v>
      </c>
      <c r="EE62">
        <v>18.7848666666667</v>
      </c>
      <c r="EF62">
        <v>0.00500016</v>
      </c>
      <c r="EG62">
        <v>0</v>
      </c>
      <c r="EH62">
        <v>0</v>
      </c>
      <c r="EI62">
        <v>0</v>
      </c>
      <c r="EJ62">
        <v>315.933333333333</v>
      </c>
      <c r="EK62">
        <v>0.00500016</v>
      </c>
      <c r="EL62">
        <v>-23.0666666666667</v>
      </c>
      <c r="EM62">
        <v>-0.933333333333333</v>
      </c>
      <c r="EN62">
        <v>37.312</v>
      </c>
      <c r="EO62">
        <v>41.333</v>
      </c>
      <c r="EP62">
        <v>39.375</v>
      </c>
      <c r="EQ62">
        <v>41.625</v>
      </c>
      <c r="ER62">
        <v>40.625</v>
      </c>
      <c r="ES62">
        <v>0</v>
      </c>
      <c r="ET62">
        <v>0</v>
      </c>
      <c r="EU62">
        <v>0</v>
      </c>
      <c r="EV62">
        <v>1759361826.1</v>
      </c>
      <c r="EW62">
        <v>0</v>
      </c>
      <c r="EX62">
        <v>317.45</v>
      </c>
      <c r="EY62">
        <v>-20.2153849560988</v>
      </c>
      <c r="EZ62">
        <v>6.72478630656146</v>
      </c>
      <c r="FA62">
        <v>-27.4269230769231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0.609027666666667</v>
      </c>
      <c r="FQ62">
        <v>-0.0240398961038962</v>
      </c>
      <c r="FR62">
        <v>0.0331070030634195</v>
      </c>
      <c r="FS62">
        <v>1</v>
      </c>
      <c r="FT62">
        <v>316.952941176471</v>
      </c>
      <c r="FU62">
        <v>22.7868601119412</v>
      </c>
      <c r="FV62">
        <v>5.35362632977804</v>
      </c>
      <c r="FW62">
        <v>-1</v>
      </c>
      <c r="FX62">
        <v>0.0882774571428571</v>
      </c>
      <c r="FY62">
        <v>0.0119400155844156</v>
      </c>
      <c r="FZ62">
        <v>0.00198968622354462</v>
      </c>
      <c r="GA62">
        <v>1</v>
      </c>
      <c r="GB62">
        <v>2</v>
      </c>
      <c r="GC62">
        <v>2</v>
      </c>
      <c r="GD62" t="s">
        <v>423</v>
      </c>
      <c r="GE62">
        <v>3.12602</v>
      </c>
      <c r="GF62">
        <v>2.65585</v>
      </c>
      <c r="GG62">
        <v>0.0887243</v>
      </c>
      <c r="GH62">
        <v>0.0894906</v>
      </c>
      <c r="GI62">
        <v>0.101578</v>
      </c>
      <c r="GJ62">
        <v>0.101968</v>
      </c>
      <c r="GK62">
        <v>23310.8</v>
      </c>
      <c r="GL62">
        <v>22163.2</v>
      </c>
      <c r="GM62">
        <v>22879.9</v>
      </c>
      <c r="GN62">
        <v>23705.4</v>
      </c>
      <c r="GO62">
        <v>35033.3</v>
      </c>
      <c r="GP62">
        <v>35235.8</v>
      </c>
      <c r="GQ62">
        <v>41250.2</v>
      </c>
      <c r="GR62">
        <v>42273.1</v>
      </c>
      <c r="GS62">
        <v>1.89253</v>
      </c>
      <c r="GT62">
        <v>1.8128</v>
      </c>
      <c r="GU62">
        <v>0.09422</v>
      </c>
      <c r="GV62">
        <v>0</v>
      </c>
      <c r="GW62">
        <v>28.4239</v>
      </c>
      <c r="GX62">
        <v>999.9</v>
      </c>
      <c r="GY62">
        <v>62.898</v>
      </c>
      <c r="GZ62">
        <v>29.346</v>
      </c>
      <c r="HA62">
        <v>28.5748</v>
      </c>
      <c r="HB62">
        <v>54.5</v>
      </c>
      <c r="HC62">
        <v>40.4287</v>
      </c>
      <c r="HD62">
        <v>1</v>
      </c>
      <c r="HE62">
        <v>0.113681</v>
      </c>
      <c r="HF62">
        <v>-1.13663</v>
      </c>
      <c r="HG62">
        <v>20.2323</v>
      </c>
      <c r="HH62">
        <v>5.23436</v>
      </c>
      <c r="HI62">
        <v>11.992</v>
      </c>
      <c r="HJ62">
        <v>4.956</v>
      </c>
      <c r="HK62">
        <v>3.304</v>
      </c>
      <c r="HL62">
        <v>9999</v>
      </c>
      <c r="HM62">
        <v>9999</v>
      </c>
      <c r="HN62">
        <v>9999</v>
      </c>
      <c r="HO62">
        <v>999.9</v>
      </c>
      <c r="HP62">
        <v>1.86845</v>
      </c>
      <c r="HQ62">
        <v>1.86417</v>
      </c>
      <c r="HR62">
        <v>1.87179</v>
      </c>
      <c r="HS62">
        <v>1.86264</v>
      </c>
      <c r="HT62">
        <v>1.86205</v>
      </c>
      <c r="HU62">
        <v>1.86857</v>
      </c>
      <c r="HV62">
        <v>1.85867</v>
      </c>
      <c r="HW62">
        <v>1.86508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5.579</v>
      </c>
      <c r="IL62">
        <v>0.4188</v>
      </c>
      <c r="IM62">
        <v>4.20357787778522</v>
      </c>
      <c r="IN62">
        <v>0.00374144017280572</v>
      </c>
      <c r="IO62">
        <v>-1.07998895285064e-06</v>
      </c>
      <c r="IP62">
        <v>1.2122296874913e-10</v>
      </c>
      <c r="IQ62">
        <v>0.0711788513172057</v>
      </c>
      <c r="IR62">
        <v>0.00727018690124689</v>
      </c>
      <c r="IS62">
        <v>0.000171571339495546</v>
      </c>
      <c r="IT62">
        <v>5.81901312968366e-06</v>
      </c>
      <c r="IU62">
        <v>0</v>
      </c>
      <c r="IV62">
        <v>2039</v>
      </c>
      <c r="IW62">
        <v>1</v>
      </c>
      <c r="IX62">
        <v>29</v>
      </c>
      <c r="IY62">
        <v>29322697.1</v>
      </c>
      <c r="IZ62">
        <v>29322697.1</v>
      </c>
      <c r="JA62">
        <v>1.03638</v>
      </c>
      <c r="JB62">
        <v>2.38525</v>
      </c>
      <c r="JC62">
        <v>1.4978</v>
      </c>
      <c r="JD62">
        <v>2.33398</v>
      </c>
      <c r="JE62">
        <v>1.54419</v>
      </c>
      <c r="JF62">
        <v>2.23755</v>
      </c>
      <c r="JG62">
        <v>34.9444</v>
      </c>
      <c r="JH62">
        <v>24.2451</v>
      </c>
      <c r="JI62">
        <v>18</v>
      </c>
      <c r="JJ62">
        <v>546.56</v>
      </c>
      <c r="JK62">
        <v>437.69</v>
      </c>
      <c r="JL62">
        <v>30.5163</v>
      </c>
      <c r="JM62">
        <v>29.1088</v>
      </c>
      <c r="JN62">
        <v>30.0001</v>
      </c>
      <c r="JO62">
        <v>28.95</v>
      </c>
      <c r="JP62">
        <v>28.9735</v>
      </c>
      <c r="JQ62">
        <v>20.7889</v>
      </c>
      <c r="JR62">
        <v>31.6111</v>
      </c>
      <c r="JS62">
        <v>97.6996</v>
      </c>
      <c r="JT62">
        <v>30.5365</v>
      </c>
      <c r="JU62">
        <v>420</v>
      </c>
      <c r="JV62">
        <v>24.0932</v>
      </c>
      <c r="JW62">
        <v>92.4513</v>
      </c>
      <c r="JX62">
        <v>98.5207</v>
      </c>
    </row>
    <row r="63" spans="1:284">
      <c r="A63">
        <v>47</v>
      </c>
      <c r="B63">
        <v>1759361827</v>
      </c>
      <c r="C63">
        <v>435.900000095367</v>
      </c>
      <c r="D63" t="s">
        <v>519</v>
      </c>
      <c r="E63" t="s">
        <v>520</v>
      </c>
      <c r="F63">
        <v>5</v>
      </c>
      <c r="G63" t="s">
        <v>486</v>
      </c>
      <c r="H63" t="s">
        <v>419</v>
      </c>
      <c r="I63">
        <v>1759361824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2.7</v>
      </c>
      <c r="DA63">
        <v>0.5</v>
      </c>
      <c r="DB63" t="s">
        <v>421</v>
      </c>
      <c r="DC63">
        <v>2</v>
      </c>
      <c r="DD63">
        <v>1759361824</v>
      </c>
      <c r="DE63">
        <v>420.605</v>
      </c>
      <c r="DF63">
        <v>420.007</v>
      </c>
      <c r="DG63">
        <v>24.1785333333333</v>
      </c>
      <c r="DH63">
        <v>24.0892333333333</v>
      </c>
      <c r="DI63">
        <v>415.026</v>
      </c>
      <c r="DJ63">
        <v>23.7597</v>
      </c>
      <c r="DK63">
        <v>500.011</v>
      </c>
      <c r="DL63">
        <v>90.3159</v>
      </c>
      <c r="DM63">
        <v>0.0303608333333333</v>
      </c>
      <c r="DN63">
        <v>30.3659666666667</v>
      </c>
      <c r="DO63">
        <v>29.9623666666667</v>
      </c>
      <c r="DP63">
        <v>999.9</v>
      </c>
      <c r="DQ63">
        <v>0</v>
      </c>
      <c r="DR63">
        <v>0</v>
      </c>
      <c r="DS63">
        <v>9983.95666666667</v>
      </c>
      <c r="DT63">
        <v>0</v>
      </c>
      <c r="DU63">
        <v>0.834628</v>
      </c>
      <c r="DV63">
        <v>0.598409</v>
      </c>
      <c r="DW63">
        <v>431.026666666667</v>
      </c>
      <c r="DX63">
        <v>430.374</v>
      </c>
      <c r="DY63">
        <v>0.0892817</v>
      </c>
      <c r="DZ63">
        <v>420.007</v>
      </c>
      <c r="EA63">
        <v>24.0892333333333</v>
      </c>
      <c r="EB63">
        <v>2.18370333333333</v>
      </c>
      <c r="EC63">
        <v>2.17564333333333</v>
      </c>
      <c r="ED63">
        <v>18.8432666666667</v>
      </c>
      <c r="EE63">
        <v>18.7840666666667</v>
      </c>
      <c r="EF63">
        <v>0.00500016</v>
      </c>
      <c r="EG63">
        <v>0</v>
      </c>
      <c r="EH63">
        <v>0</v>
      </c>
      <c r="EI63">
        <v>0</v>
      </c>
      <c r="EJ63">
        <v>316.8</v>
      </c>
      <c r="EK63">
        <v>0.00500016</v>
      </c>
      <c r="EL63">
        <v>-27.1666666666667</v>
      </c>
      <c r="EM63">
        <v>-1.73333333333333</v>
      </c>
      <c r="EN63">
        <v>37.312</v>
      </c>
      <c r="EO63">
        <v>41.333</v>
      </c>
      <c r="EP63">
        <v>39.375</v>
      </c>
      <c r="EQ63">
        <v>41.625</v>
      </c>
      <c r="ER63">
        <v>40.6456666666667</v>
      </c>
      <c r="ES63">
        <v>0</v>
      </c>
      <c r="ET63">
        <v>0</v>
      </c>
      <c r="EU63">
        <v>0</v>
      </c>
      <c r="EV63">
        <v>1759361828.5</v>
      </c>
      <c r="EW63">
        <v>0</v>
      </c>
      <c r="EX63">
        <v>318.184615384615</v>
      </c>
      <c r="EY63">
        <v>-5.99658140634384</v>
      </c>
      <c r="EZ63">
        <v>8.97777757351805</v>
      </c>
      <c r="FA63">
        <v>-27.5846153846154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0.604527095238095</v>
      </c>
      <c r="FQ63">
        <v>-0.00550067532467483</v>
      </c>
      <c r="FR63">
        <v>0.0319836241088121</v>
      </c>
      <c r="FS63">
        <v>1</v>
      </c>
      <c r="FT63">
        <v>316.229411764706</v>
      </c>
      <c r="FU63">
        <v>8.4400304012409</v>
      </c>
      <c r="FV63">
        <v>6.10364064028543</v>
      </c>
      <c r="FW63">
        <v>-1</v>
      </c>
      <c r="FX63">
        <v>0.0887126047619048</v>
      </c>
      <c r="FY63">
        <v>0.00642749610389603</v>
      </c>
      <c r="FZ63">
        <v>0.00157552071013762</v>
      </c>
      <c r="GA63">
        <v>1</v>
      </c>
      <c r="GB63">
        <v>2</v>
      </c>
      <c r="GC63">
        <v>2</v>
      </c>
      <c r="GD63" t="s">
        <v>423</v>
      </c>
      <c r="GE63">
        <v>3.12596</v>
      </c>
      <c r="GF63">
        <v>2.65589</v>
      </c>
      <c r="GG63">
        <v>0.0887341</v>
      </c>
      <c r="GH63">
        <v>0.0894851</v>
      </c>
      <c r="GI63">
        <v>0.10157</v>
      </c>
      <c r="GJ63">
        <v>0.101963</v>
      </c>
      <c r="GK63">
        <v>23310.6</v>
      </c>
      <c r="GL63">
        <v>22163.4</v>
      </c>
      <c r="GM63">
        <v>22880</v>
      </c>
      <c r="GN63">
        <v>23705.5</v>
      </c>
      <c r="GO63">
        <v>35033.3</v>
      </c>
      <c r="GP63">
        <v>35236</v>
      </c>
      <c r="GQ63">
        <v>41249.9</v>
      </c>
      <c r="GR63">
        <v>42273.1</v>
      </c>
      <c r="GS63">
        <v>1.89258</v>
      </c>
      <c r="GT63">
        <v>1.81295</v>
      </c>
      <c r="GU63">
        <v>0.0945367</v>
      </c>
      <c r="GV63">
        <v>0</v>
      </c>
      <c r="GW63">
        <v>28.4221</v>
      </c>
      <c r="GX63">
        <v>999.9</v>
      </c>
      <c r="GY63">
        <v>62.898</v>
      </c>
      <c r="GZ63">
        <v>29.336</v>
      </c>
      <c r="HA63">
        <v>28.5558</v>
      </c>
      <c r="HB63">
        <v>55.05</v>
      </c>
      <c r="HC63">
        <v>40.4447</v>
      </c>
      <c r="HD63">
        <v>1</v>
      </c>
      <c r="HE63">
        <v>0.113659</v>
      </c>
      <c r="HF63">
        <v>-1.15907</v>
      </c>
      <c r="HG63">
        <v>20.2322</v>
      </c>
      <c r="HH63">
        <v>5.23451</v>
      </c>
      <c r="HI63">
        <v>11.992</v>
      </c>
      <c r="HJ63">
        <v>4.9562</v>
      </c>
      <c r="HK63">
        <v>3.304</v>
      </c>
      <c r="HL63">
        <v>9999</v>
      </c>
      <c r="HM63">
        <v>9999</v>
      </c>
      <c r="HN63">
        <v>9999</v>
      </c>
      <c r="HO63">
        <v>999.9</v>
      </c>
      <c r="HP63">
        <v>1.86847</v>
      </c>
      <c r="HQ63">
        <v>1.86417</v>
      </c>
      <c r="HR63">
        <v>1.8718</v>
      </c>
      <c r="HS63">
        <v>1.86265</v>
      </c>
      <c r="HT63">
        <v>1.86205</v>
      </c>
      <c r="HU63">
        <v>1.86857</v>
      </c>
      <c r="HV63">
        <v>1.85867</v>
      </c>
      <c r="HW63">
        <v>1.86508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5.579</v>
      </c>
      <c r="IL63">
        <v>0.4188</v>
      </c>
      <c r="IM63">
        <v>4.20357787778522</v>
      </c>
      <c r="IN63">
        <v>0.00374144017280572</v>
      </c>
      <c r="IO63">
        <v>-1.07998895285064e-06</v>
      </c>
      <c r="IP63">
        <v>1.2122296874913e-10</v>
      </c>
      <c r="IQ63">
        <v>0.0711788513172057</v>
      </c>
      <c r="IR63">
        <v>0.00727018690124689</v>
      </c>
      <c r="IS63">
        <v>0.000171571339495546</v>
      </c>
      <c r="IT63">
        <v>5.81901312968366e-06</v>
      </c>
      <c r="IU63">
        <v>0</v>
      </c>
      <c r="IV63">
        <v>2039</v>
      </c>
      <c r="IW63">
        <v>1</v>
      </c>
      <c r="IX63">
        <v>29</v>
      </c>
      <c r="IY63">
        <v>29322697.1</v>
      </c>
      <c r="IZ63">
        <v>29322697.1</v>
      </c>
      <c r="JA63">
        <v>1.03638</v>
      </c>
      <c r="JB63">
        <v>2.38037</v>
      </c>
      <c r="JC63">
        <v>1.4978</v>
      </c>
      <c r="JD63">
        <v>2.33398</v>
      </c>
      <c r="JE63">
        <v>1.54419</v>
      </c>
      <c r="JF63">
        <v>2.24243</v>
      </c>
      <c r="JG63">
        <v>34.9674</v>
      </c>
      <c r="JH63">
        <v>24.2451</v>
      </c>
      <c r="JI63">
        <v>18</v>
      </c>
      <c r="JJ63">
        <v>546.582</v>
      </c>
      <c r="JK63">
        <v>437.78</v>
      </c>
      <c r="JL63">
        <v>30.5277</v>
      </c>
      <c r="JM63">
        <v>29.1086</v>
      </c>
      <c r="JN63">
        <v>30.0001</v>
      </c>
      <c r="JO63">
        <v>28.9487</v>
      </c>
      <c r="JP63">
        <v>28.9735</v>
      </c>
      <c r="JQ63">
        <v>20.7887</v>
      </c>
      <c r="JR63">
        <v>31.6111</v>
      </c>
      <c r="JS63">
        <v>97.6996</v>
      </c>
      <c r="JT63">
        <v>30.5365</v>
      </c>
      <c r="JU63">
        <v>420</v>
      </c>
      <c r="JV63">
        <v>24.0932</v>
      </c>
      <c r="JW63">
        <v>92.4509</v>
      </c>
      <c r="JX63">
        <v>98.5208</v>
      </c>
    </row>
    <row r="64" spans="1:284">
      <c r="A64">
        <v>48</v>
      </c>
      <c r="B64">
        <v>1759361829</v>
      </c>
      <c r="C64">
        <v>437.900000095367</v>
      </c>
      <c r="D64" t="s">
        <v>521</v>
      </c>
      <c r="E64" t="s">
        <v>522</v>
      </c>
      <c r="F64">
        <v>5</v>
      </c>
      <c r="G64" t="s">
        <v>486</v>
      </c>
      <c r="H64" t="s">
        <v>419</v>
      </c>
      <c r="I64">
        <v>1759361826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2.7</v>
      </c>
      <c r="DA64">
        <v>0.5</v>
      </c>
      <c r="DB64" t="s">
        <v>421</v>
      </c>
      <c r="DC64">
        <v>2</v>
      </c>
      <c r="DD64">
        <v>1759361826</v>
      </c>
      <c r="DE64">
        <v>420.631333333333</v>
      </c>
      <c r="DF64">
        <v>420</v>
      </c>
      <c r="DG64">
        <v>24.1763666666667</v>
      </c>
      <c r="DH64">
        <v>24.0879333333333</v>
      </c>
      <c r="DI64">
        <v>415.052333333333</v>
      </c>
      <c r="DJ64">
        <v>23.7576</v>
      </c>
      <c r="DK64">
        <v>499.987333333333</v>
      </c>
      <c r="DL64">
        <v>90.3161666666667</v>
      </c>
      <c r="DM64">
        <v>0.0303456333333333</v>
      </c>
      <c r="DN64">
        <v>30.365</v>
      </c>
      <c r="DO64">
        <v>29.9581666666667</v>
      </c>
      <c r="DP64">
        <v>999.9</v>
      </c>
      <c r="DQ64">
        <v>0</v>
      </c>
      <c r="DR64">
        <v>0</v>
      </c>
      <c r="DS64">
        <v>9992.50666666667</v>
      </c>
      <c r="DT64">
        <v>0</v>
      </c>
      <c r="DU64">
        <v>0.834628</v>
      </c>
      <c r="DV64">
        <v>0.631856333333333</v>
      </c>
      <c r="DW64">
        <v>431.052666666667</v>
      </c>
      <c r="DX64">
        <v>430.366</v>
      </c>
      <c r="DY64">
        <v>0.0884259333333333</v>
      </c>
      <c r="DZ64">
        <v>420</v>
      </c>
      <c r="EA64">
        <v>24.0879333333333</v>
      </c>
      <c r="EB64">
        <v>2.18351666666667</v>
      </c>
      <c r="EC64">
        <v>2.17553333333333</v>
      </c>
      <c r="ED64">
        <v>18.8419</v>
      </c>
      <c r="EE64">
        <v>18.7832666666667</v>
      </c>
      <c r="EF64">
        <v>0.00500016</v>
      </c>
      <c r="EG64">
        <v>0</v>
      </c>
      <c r="EH64">
        <v>0</v>
      </c>
      <c r="EI64">
        <v>0</v>
      </c>
      <c r="EJ64">
        <v>309.533333333333</v>
      </c>
      <c r="EK64">
        <v>0.00500016</v>
      </c>
      <c r="EL64">
        <v>-20.9</v>
      </c>
      <c r="EM64">
        <v>-1.3</v>
      </c>
      <c r="EN64">
        <v>37.312</v>
      </c>
      <c r="EO64">
        <v>41.354</v>
      </c>
      <c r="EP64">
        <v>39.375</v>
      </c>
      <c r="EQ64">
        <v>41.625</v>
      </c>
      <c r="ER64">
        <v>40.6663333333333</v>
      </c>
      <c r="ES64">
        <v>0</v>
      </c>
      <c r="ET64">
        <v>0</v>
      </c>
      <c r="EU64">
        <v>0</v>
      </c>
      <c r="EV64">
        <v>1759361830.3</v>
      </c>
      <c r="EW64">
        <v>0</v>
      </c>
      <c r="EX64">
        <v>316.044</v>
      </c>
      <c r="EY64">
        <v>-18.0230770643635</v>
      </c>
      <c r="EZ64">
        <v>19.8538459559399</v>
      </c>
      <c r="FA64">
        <v>-26.748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0.611328142857143</v>
      </c>
      <c r="FQ64">
        <v>0.01491225974026</v>
      </c>
      <c r="FR64">
        <v>0.0345522525504912</v>
      </c>
      <c r="FS64">
        <v>1</v>
      </c>
      <c r="FT64">
        <v>317.55</v>
      </c>
      <c r="FU64">
        <v>7.06646281282028</v>
      </c>
      <c r="FV64">
        <v>6.20427983212347</v>
      </c>
      <c r="FW64">
        <v>-1</v>
      </c>
      <c r="FX64">
        <v>0.0888109666666667</v>
      </c>
      <c r="FY64">
        <v>0.000389376623376736</v>
      </c>
      <c r="FZ64">
        <v>0.00141596874808576</v>
      </c>
      <c r="GA64">
        <v>1</v>
      </c>
      <c r="GB64">
        <v>2</v>
      </c>
      <c r="GC64">
        <v>2</v>
      </c>
      <c r="GD64" t="s">
        <v>423</v>
      </c>
      <c r="GE64">
        <v>3.12599</v>
      </c>
      <c r="GF64">
        <v>2.65588</v>
      </c>
      <c r="GG64">
        <v>0.088732</v>
      </c>
      <c r="GH64">
        <v>0.0894792</v>
      </c>
      <c r="GI64">
        <v>0.101571</v>
      </c>
      <c r="GJ64">
        <v>0.101959</v>
      </c>
      <c r="GK64">
        <v>23310.5</v>
      </c>
      <c r="GL64">
        <v>22163.5</v>
      </c>
      <c r="GM64">
        <v>22879.9</v>
      </c>
      <c r="GN64">
        <v>23705.3</v>
      </c>
      <c r="GO64">
        <v>35033.3</v>
      </c>
      <c r="GP64">
        <v>35236.1</v>
      </c>
      <c r="GQ64">
        <v>41249.9</v>
      </c>
      <c r="GR64">
        <v>42273.2</v>
      </c>
      <c r="GS64">
        <v>1.89268</v>
      </c>
      <c r="GT64">
        <v>1.81297</v>
      </c>
      <c r="GU64">
        <v>0.0926927</v>
      </c>
      <c r="GV64">
        <v>0</v>
      </c>
      <c r="GW64">
        <v>28.42</v>
      </c>
      <c r="GX64">
        <v>999.9</v>
      </c>
      <c r="GY64">
        <v>62.898</v>
      </c>
      <c r="GZ64">
        <v>29.346</v>
      </c>
      <c r="HA64">
        <v>28.5744</v>
      </c>
      <c r="HB64">
        <v>54.28</v>
      </c>
      <c r="HC64">
        <v>40.4247</v>
      </c>
      <c r="HD64">
        <v>1</v>
      </c>
      <c r="HE64">
        <v>0.11362</v>
      </c>
      <c r="HF64">
        <v>-1.15119</v>
      </c>
      <c r="HG64">
        <v>20.2322</v>
      </c>
      <c r="HH64">
        <v>5.23421</v>
      </c>
      <c r="HI64">
        <v>11.992</v>
      </c>
      <c r="HJ64">
        <v>4.9562</v>
      </c>
      <c r="HK64">
        <v>3.304</v>
      </c>
      <c r="HL64">
        <v>9999</v>
      </c>
      <c r="HM64">
        <v>9999</v>
      </c>
      <c r="HN64">
        <v>9999</v>
      </c>
      <c r="HO64">
        <v>999.9</v>
      </c>
      <c r="HP64">
        <v>1.86848</v>
      </c>
      <c r="HQ64">
        <v>1.86417</v>
      </c>
      <c r="HR64">
        <v>1.8718</v>
      </c>
      <c r="HS64">
        <v>1.86265</v>
      </c>
      <c r="HT64">
        <v>1.86205</v>
      </c>
      <c r="HU64">
        <v>1.86856</v>
      </c>
      <c r="HV64">
        <v>1.85867</v>
      </c>
      <c r="HW64">
        <v>1.86508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5.579</v>
      </c>
      <c r="IL64">
        <v>0.4188</v>
      </c>
      <c r="IM64">
        <v>4.20357787778522</v>
      </c>
      <c r="IN64">
        <v>0.00374144017280572</v>
      </c>
      <c r="IO64">
        <v>-1.07998895285064e-06</v>
      </c>
      <c r="IP64">
        <v>1.2122296874913e-10</v>
      </c>
      <c r="IQ64">
        <v>0.0711788513172057</v>
      </c>
      <c r="IR64">
        <v>0.00727018690124689</v>
      </c>
      <c r="IS64">
        <v>0.000171571339495546</v>
      </c>
      <c r="IT64">
        <v>5.81901312968366e-06</v>
      </c>
      <c r="IU64">
        <v>0</v>
      </c>
      <c r="IV64">
        <v>2039</v>
      </c>
      <c r="IW64">
        <v>1</v>
      </c>
      <c r="IX64">
        <v>29</v>
      </c>
      <c r="IY64">
        <v>29322697.1</v>
      </c>
      <c r="IZ64">
        <v>29322697.1</v>
      </c>
      <c r="JA64">
        <v>1.03638</v>
      </c>
      <c r="JB64">
        <v>2.38281</v>
      </c>
      <c r="JC64">
        <v>1.4978</v>
      </c>
      <c r="JD64">
        <v>2.33398</v>
      </c>
      <c r="JE64">
        <v>1.54419</v>
      </c>
      <c r="JF64">
        <v>2.25708</v>
      </c>
      <c r="JG64">
        <v>34.9674</v>
      </c>
      <c r="JH64">
        <v>24.2451</v>
      </c>
      <c r="JI64">
        <v>18</v>
      </c>
      <c r="JJ64">
        <v>546.645</v>
      </c>
      <c r="JK64">
        <v>437.795</v>
      </c>
      <c r="JL64">
        <v>30.5385</v>
      </c>
      <c r="JM64">
        <v>29.1086</v>
      </c>
      <c r="JN64">
        <v>30.0001</v>
      </c>
      <c r="JO64">
        <v>28.9485</v>
      </c>
      <c r="JP64">
        <v>28.9735</v>
      </c>
      <c r="JQ64">
        <v>20.7908</v>
      </c>
      <c r="JR64">
        <v>31.6111</v>
      </c>
      <c r="JS64">
        <v>97.6996</v>
      </c>
      <c r="JT64">
        <v>30.565</v>
      </c>
      <c r="JU64">
        <v>420</v>
      </c>
      <c r="JV64">
        <v>24.0932</v>
      </c>
      <c r="JW64">
        <v>92.4508</v>
      </c>
      <c r="JX64">
        <v>98.5207</v>
      </c>
    </row>
    <row r="65" spans="1:284">
      <c r="A65">
        <v>49</v>
      </c>
      <c r="B65">
        <v>1759361831</v>
      </c>
      <c r="C65">
        <v>439.900000095367</v>
      </c>
      <c r="D65" t="s">
        <v>523</v>
      </c>
      <c r="E65" t="s">
        <v>524</v>
      </c>
      <c r="F65">
        <v>5</v>
      </c>
      <c r="G65" t="s">
        <v>486</v>
      </c>
      <c r="H65" t="s">
        <v>419</v>
      </c>
      <c r="I65">
        <v>1759361828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2.7</v>
      </c>
      <c r="DA65">
        <v>0.5</v>
      </c>
      <c r="DB65" t="s">
        <v>421</v>
      </c>
      <c r="DC65">
        <v>2</v>
      </c>
      <c r="DD65">
        <v>1759361828</v>
      </c>
      <c r="DE65">
        <v>420.655</v>
      </c>
      <c r="DF65">
        <v>419.983</v>
      </c>
      <c r="DG65">
        <v>24.1751333333333</v>
      </c>
      <c r="DH65">
        <v>24.0863666666667</v>
      </c>
      <c r="DI65">
        <v>415.075666666667</v>
      </c>
      <c r="DJ65">
        <v>23.7563666666667</v>
      </c>
      <c r="DK65">
        <v>500.009666666667</v>
      </c>
      <c r="DL65">
        <v>90.3162</v>
      </c>
      <c r="DM65">
        <v>0.0301616666666667</v>
      </c>
      <c r="DN65">
        <v>30.3626333333333</v>
      </c>
      <c r="DO65">
        <v>29.9385666666667</v>
      </c>
      <c r="DP65">
        <v>999.9</v>
      </c>
      <c r="DQ65">
        <v>0</v>
      </c>
      <c r="DR65">
        <v>0</v>
      </c>
      <c r="DS65">
        <v>10005.84</v>
      </c>
      <c r="DT65">
        <v>0</v>
      </c>
      <c r="DU65">
        <v>0.834628</v>
      </c>
      <c r="DV65">
        <v>0.672281666666667</v>
      </c>
      <c r="DW65">
        <v>431.076333333333</v>
      </c>
      <c r="DX65">
        <v>430.348</v>
      </c>
      <c r="DY65">
        <v>0.0887533666666667</v>
      </c>
      <c r="DZ65">
        <v>419.983</v>
      </c>
      <c r="EA65">
        <v>24.0863666666667</v>
      </c>
      <c r="EB65">
        <v>2.18340333333333</v>
      </c>
      <c r="EC65">
        <v>2.17539</v>
      </c>
      <c r="ED65">
        <v>18.8411</v>
      </c>
      <c r="EE65">
        <v>18.7822333333333</v>
      </c>
      <c r="EF65">
        <v>0.00500016</v>
      </c>
      <c r="EG65">
        <v>0</v>
      </c>
      <c r="EH65">
        <v>0</v>
      </c>
      <c r="EI65">
        <v>0</v>
      </c>
      <c r="EJ65">
        <v>310.466666666667</v>
      </c>
      <c r="EK65">
        <v>0.00500016</v>
      </c>
      <c r="EL65">
        <v>-24.0333333333333</v>
      </c>
      <c r="EM65">
        <v>-1.36666666666667</v>
      </c>
      <c r="EN65">
        <v>37.312</v>
      </c>
      <c r="EO65">
        <v>41.354</v>
      </c>
      <c r="EP65">
        <v>39.375</v>
      </c>
      <c r="EQ65">
        <v>41.625</v>
      </c>
      <c r="ER65">
        <v>40.687</v>
      </c>
      <c r="ES65">
        <v>0</v>
      </c>
      <c r="ET65">
        <v>0</v>
      </c>
      <c r="EU65">
        <v>0</v>
      </c>
      <c r="EV65">
        <v>1759361832.1</v>
      </c>
      <c r="EW65">
        <v>0</v>
      </c>
      <c r="EX65">
        <v>314.703846153846</v>
      </c>
      <c r="EY65">
        <v>-35.5726498209435</v>
      </c>
      <c r="EZ65">
        <v>7.54871788480537</v>
      </c>
      <c r="FA65">
        <v>-26.2307692307692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0.622560047619048</v>
      </c>
      <c r="FQ65">
        <v>0.094351948051949</v>
      </c>
      <c r="FR65">
        <v>0.0416787809065341</v>
      </c>
      <c r="FS65">
        <v>1</v>
      </c>
      <c r="FT65">
        <v>316.929411764706</v>
      </c>
      <c r="FU65">
        <v>-15.7616501992035</v>
      </c>
      <c r="FV65">
        <v>6.85670686742141</v>
      </c>
      <c r="FW65">
        <v>-1</v>
      </c>
      <c r="FX65">
        <v>0.0887047857142857</v>
      </c>
      <c r="FY65">
        <v>0.00226156363636357</v>
      </c>
      <c r="FZ65">
        <v>0.00137541655518323</v>
      </c>
      <c r="GA65">
        <v>1</v>
      </c>
      <c r="GB65">
        <v>2</v>
      </c>
      <c r="GC65">
        <v>2</v>
      </c>
      <c r="GD65" t="s">
        <v>423</v>
      </c>
      <c r="GE65">
        <v>3.12604</v>
      </c>
      <c r="GF65">
        <v>2.65568</v>
      </c>
      <c r="GG65">
        <v>0.088724</v>
      </c>
      <c r="GH65">
        <v>0.0894788</v>
      </c>
      <c r="GI65">
        <v>0.101569</v>
      </c>
      <c r="GJ65">
        <v>0.101952</v>
      </c>
      <c r="GK65">
        <v>23310.7</v>
      </c>
      <c r="GL65">
        <v>22163.6</v>
      </c>
      <c r="GM65">
        <v>22879.8</v>
      </c>
      <c r="GN65">
        <v>23705.5</v>
      </c>
      <c r="GO65">
        <v>35033.6</v>
      </c>
      <c r="GP65">
        <v>35236.7</v>
      </c>
      <c r="GQ65">
        <v>41250.2</v>
      </c>
      <c r="GR65">
        <v>42273.4</v>
      </c>
      <c r="GS65">
        <v>1.89265</v>
      </c>
      <c r="GT65">
        <v>1.81292</v>
      </c>
      <c r="GU65">
        <v>0.089217</v>
      </c>
      <c r="GV65">
        <v>0</v>
      </c>
      <c r="GW65">
        <v>28.4182</v>
      </c>
      <c r="GX65">
        <v>999.9</v>
      </c>
      <c r="GY65">
        <v>62.898</v>
      </c>
      <c r="GZ65">
        <v>29.346</v>
      </c>
      <c r="HA65">
        <v>28.5734</v>
      </c>
      <c r="HB65">
        <v>55.1</v>
      </c>
      <c r="HC65">
        <v>40.4287</v>
      </c>
      <c r="HD65">
        <v>1</v>
      </c>
      <c r="HE65">
        <v>0.113552</v>
      </c>
      <c r="HF65">
        <v>-1.1838</v>
      </c>
      <c r="HG65">
        <v>20.232</v>
      </c>
      <c r="HH65">
        <v>5.23421</v>
      </c>
      <c r="HI65">
        <v>11.992</v>
      </c>
      <c r="HJ65">
        <v>4.9561</v>
      </c>
      <c r="HK65">
        <v>3.304</v>
      </c>
      <c r="HL65">
        <v>9999</v>
      </c>
      <c r="HM65">
        <v>9999</v>
      </c>
      <c r="HN65">
        <v>9999</v>
      </c>
      <c r="HO65">
        <v>999.9</v>
      </c>
      <c r="HP65">
        <v>1.86847</v>
      </c>
      <c r="HQ65">
        <v>1.86417</v>
      </c>
      <c r="HR65">
        <v>1.8718</v>
      </c>
      <c r="HS65">
        <v>1.86265</v>
      </c>
      <c r="HT65">
        <v>1.86206</v>
      </c>
      <c r="HU65">
        <v>1.86856</v>
      </c>
      <c r="HV65">
        <v>1.85867</v>
      </c>
      <c r="HW65">
        <v>1.86508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5.579</v>
      </c>
      <c r="IL65">
        <v>0.4187</v>
      </c>
      <c r="IM65">
        <v>4.20357787778522</v>
      </c>
      <c r="IN65">
        <v>0.00374144017280572</v>
      </c>
      <c r="IO65">
        <v>-1.07998895285064e-06</v>
      </c>
      <c r="IP65">
        <v>1.2122296874913e-10</v>
      </c>
      <c r="IQ65">
        <v>0.0711788513172057</v>
      </c>
      <c r="IR65">
        <v>0.00727018690124689</v>
      </c>
      <c r="IS65">
        <v>0.000171571339495546</v>
      </c>
      <c r="IT65">
        <v>5.81901312968366e-06</v>
      </c>
      <c r="IU65">
        <v>0</v>
      </c>
      <c r="IV65">
        <v>2039</v>
      </c>
      <c r="IW65">
        <v>1</v>
      </c>
      <c r="IX65">
        <v>29</v>
      </c>
      <c r="IY65">
        <v>29322697.2</v>
      </c>
      <c r="IZ65">
        <v>29322697.2</v>
      </c>
      <c r="JA65">
        <v>1.03638</v>
      </c>
      <c r="JB65">
        <v>2.38037</v>
      </c>
      <c r="JC65">
        <v>1.4978</v>
      </c>
      <c r="JD65">
        <v>2.33398</v>
      </c>
      <c r="JE65">
        <v>1.54419</v>
      </c>
      <c r="JF65">
        <v>2.29248</v>
      </c>
      <c r="JG65">
        <v>34.9444</v>
      </c>
      <c r="JH65">
        <v>24.2451</v>
      </c>
      <c r="JI65">
        <v>18</v>
      </c>
      <c r="JJ65">
        <v>546.629</v>
      </c>
      <c r="JK65">
        <v>437.765</v>
      </c>
      <c r="JL65">
        <v>30.5485</v>
      </c>
      <c r="JM65">
        <v>29.1081</v>
      </c>
      <c r="JN65">
        <v>30</v>
      </c>
      <c r="JO65">
        <v>28.9485</v>
      </c>
      <c r="JP65">
        <v>28.9735</v>
      </c>
      <c r="JQ65">
        <v>20.7909</v>
      </c>
      <c r="JR65">
        <v>31.6111</v>
      </c>
      <c r="JS65">
        <v>97.6996</v>
      </c>
      <c r="JT65">
        <v>30.565</v>
      </c>
      <c r="JU65">
        <v>420</v>
      </c>
      <c r="JV65">
        <v>24.0932</v>
      </c>
      <c r="JW65">
        <v>92.451</v>
      </c>
      <c r="JX65">
        <v>98.5213</v>
      </c>
    </row>
    <row r="66" spans="1:284">
      <c r="A66">
        <v>50</v>
      </c>
      <c r="B66">
        <v>1759361834</v>
      </c>
      <c r="C66">
        <v>442.900000095367</v>
      </c>
      <c r="D66" t="s">
        <v>525</v>
      </c>
      <c r="E66" t="s">
        <v>526</v>
      </c>
      <c r="F66">
        <v>5</v>
      </c>
      <c r="G66" t="s">
        <v>486</v>
      </c>
      <c r="H66" t="s">
        <v>419</v>
      </c>
      <c r="I66">
        <v>1759361830.75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2.7</v>
      </c>
      <c r="DA66">
        <v>0.5</v>
      </c>
      <c r="DB66" t="s">
        <v>421</v>
      </c>
      <c r="DC66">
        <v>2</v>
      </c>
      <c r="DD66">
        <v>1759361830.75</v>
      </c>
      <c r="DE66">
        <v>420.62425</v>
      </c>
      <c r="DF66">
        <v>419.99025</v>
      </c>
      <c r="DG66">
        <v>24.17245</v>
      </c>
      <c r="DH66">
        <v>24.083375</v>
      </c>
      <c r="DI66">
        <v>415.045</v>
      </c>
      <c r="DJ66">
        <v>23.753775</v>
      </c>
      <c r="DK66">
        <v>500.0215</v>
      </c>
      <c r="DL66">
        <v>90.31635</v>
      </c>
      <c r="DM66">
        <v>0.03015585</v>
      </c>
      <c r="DN66">
        <v>30.35795</v>
      </c>
      <c r="DO66">
        <v>29.8826</v>
      </c>
      <c r="DP66">
        <v>999.9</v>
      </c>
      <c r="DQ66">
        <v>0</v>
      </c>
      <c r="DR66">
        <v>0</v>
      </c>
      <c r="DS66">
        <v>9989.07</v>
      </c>
      <c r="DT66">
        <v>0</v>
      </c>
      <c r="DU66">
        <v>0.834628</v>
      </c>
      <c r="DV66">
        <v>0.63402525</v>
      </c>
      <c r="DW66">
        <v>431.0435</v>
      </c>
      <c r="DX66">
        <v>430.3545</v>
      </c>
      <c r="DY66">
        <v>0.089059825</v>
      </c>
      <c r="DZ66">
        <v>419.99025</v>
      </c>
      <c r="EA66">
        <v>24.083375</v>
      </c>
      <c r="EB66">
        <v>2.1831625</v>
      </c>
      <c r="EC66">
        <v>2.1751225</v>
      </c>
      <c r="ED66">
        <v>18.839325</v>
      </c>
      <c r="EE66">
        <v>18.78025</v>
      </c>
      <c r="EF66">
        <v>0.00500016</v>
      </c>
      <c r="EG66">
        <v>0</v>
      </c>
      <c r="EH66">
        <v>0</v>
      </c>
      <c r="EI66">
        <v>0</v>
      </c>
      <c r="EJ66">
        <v>312.975</v>
      </c>
      <c r="EK66">
        <v>0.00500016</v>
      </c>
      <c r="EL66">
        <v>-26.925</v>
      </c>
      <c r="EM66">
        <v>-1.35</v>
      </c>
      <c r="EN66">
        <v>37.32775</v>
      </c>
      <c r="EO66">
        <v>41.375</v>
      </c>
      <c r="EP66">
        <v>39.375</v>
      </c>
      <c r="EQ66">
        <v>41.625</v>
      </c>
      <c r="ER66">
        <v>40.687</v>
      </c>
      <c r="ES66">
        <v>0</v>
      </c>
      <c r="ET66">
        <v>0</v>
      </c>
      <c r="EU66">
        <v>0</v>
      </c>
      <c r="EV66">
        <v>1759361835.1</v>
      </c>
      <c r="EW66">
        <v>0</v>
      </c>
      <c r="EX66">
        <v>315.04</v>
      </c>
      <c r="EY66">
        <v>-23.3538464440862</v>
      </c>
      <c r="EZ66">
        <v>-11.9384615187109</v>
      </c>
      <c r="FA66">
        <v>-26.944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0.624398333333333</v>
      </c>
      <c r="FQ66">
        <v>0.255472363636364</v>
      </c>
      <c r="FR66">
        <v>0.0441148187329526</v>
      </c>
      <c r="FS66">
        <v>1</v>
      </c>
      <c r="FT66">
        <v>316.002941176471</v>
      </c>
      <c r="FU66">
        <v>-32.3896105543447</v>
      </c>
      <c r="FV66">
        <v>7.7564957708748</v>
      </c>
      <c r="FW66">
        <v>-1</v>
      </c>
      <c r="FX66">
        <v>0.088973719047619</v>
      </c>
      <c r="FY66">
        <v>0.00398253506493518</v>
      </c>
      <c r="FZ66">
        <v>0.00144851533667737</v>
      </c>
      <c r="GA66">
        <v>1</v>
      </c>
      <c r="GB66">
        <v>2</v>
      </c>
      <c r="GC66">
        <v>2</v>
      </c>
      <c r="GD66" t="s">
        <v>423</v>
      </c>
      <c r="GE66">
        <v>3.12587</v>
      </c>
      <c r="GF66">
        <v>2.65562</v>
      </c>
      <c r="GG66">
        <v>0.0887162</v>
      </c>
      <c r="GH66">
        <v>0.0894888</v>
      </c>
      <c r="GI66">
        <v>0.101555</v>
      </c>
      <c r="GJ66">
        <v>0.101945</v>
      </c>
      <c r="GK66">
        <v>23310.8</v>
      </c>
      <c r="GL66">
        <v>22163.4</v>
      </c>
      <c r="GM66">
        <v>22879.8</v>
      </c>
      <c r="GN66">
        <v>23705.5</v>
      </c>
      <c r="GO66">
        <v>35033.9</v>
      </c>
      <c r="GP66">
        <v>35236.7</v>
      </c>
      <c r="GQ66">
        <v>41249.9</v>
      </c>
      <c r="GR66">
        <v>42273.1</v>
      </c>
      <c r="GS66">
        <v>1.89245</v>
      </c>
      <c r="GT66">
        <v>1.81315</v>
      </c>
      <c r="GU66">
        <v>0.0861362</v>
      </c>
      <c r="GV66">
        <v>0</v>
      </c>
      <c r="GW66">
        <v>28.4157</v>
      </c>
      <c r="GX66">
        <v>999.9</v>
      </c>
      <c r="GY66">
        <v>62.898</v>
      </c>
      <c r="GZ66">
        <v>29.346</v>
      </c>
      <c r="HA66">
        <v>28.5753</v>
      </c>
      <c r="HB66">
        <v>54.68</v>
      </c>
      <c r="HC66">
        <v>40.4808</v>
      </c>
      <c r="HD66">
        <v>1</v>
      </c>
      <c r="HE66">
        <v>0.113613</v>
      </c>
      <c r="HF66">
        <v>-1.24339</v>
      </c>
      <c r="HG66">
        <v>20.2314</v>
      </c>
      <c r="HH66">
        <v>5.23436</v>
      </c>
      <c r="HI66">
        <v>11.992</v>
      </c>
      <c r="HJ66">
        <v>4.95605</v>
      </c>
      <c r="HK66">
        <v>3.30398</v>
      </c>
      <c r="HL66">
        <v>9999</v>
      </c>
      <c r="HM66">
        <v>9999</v>
      </c>
      <c r="HN66">
        <v>9999</v>
      </c>
      <c r="HO66">
        <v>999.9</v>
      </c>
      <c r="HP66">
        <v>1.86847</v>
      </c>
      <c r="HQ66">
        <v>1.86417</v>
      </c>
      <c r="HR66">
        <v>1.8718</v>
      </c>
      <c r="HS66">
        <v>1.86264</v>
      </c>
      <c r="HT66">
        <v>1.86206</v>
      </c>
      <c r="HU66">
        <v>1.86855</v>
      </c>
      <c r="HV66">
        <v>1.85867</v>
      </c>
      <c r="HW66">
        <v>1.86508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5.579</v>
      </c>
      <c r="IL66">
        <v>0.4186</v>
      </c>
      <c r="IM66">
        <v>4.20357787778522</v>
      </c>
      <c r="IN66">
        <v>0.00374144017280572</v>
      </c>
      <c r="IO66">
        <v>-1.07998895285064e-06</v>
      </c>
      <c r="IP66">
        <v>1.2122296874913e-10</v>
      </c>
      <c r="IQ66">
        <v>0.0711788513172057</v>
      </c>
      <c r="IR66">
        <v>0.00727018690124689</v>
      </c>
      <c r="IS66">
        <v>0.000171571339495546</v>
      </c>
      <c r="IT66">
        <v>5.81901312968366e-06</v>
      </c>
      <c r="IU66">
        <v>0</v>
      </c>
      <c r="IV66">
        <v>2039</v>
      </c>
      <c r="IW66">
        <v>1</v>
      </c>
      <c r="IX66">
        <v>29</v>
      </c>
      <c r="IY66">
        <v>29322697.2</v>
      </c>
      <c r="IZ66">
        <v>29322697.2</v>
      </c>
      <c r="JA66">
        <v>1.03638</v>
      </c>
      <c r="JB66">
        <v>2.37793</v>
      </c>
      <c r="JC66">
        <v>1.4978</v>
      </c>
      <c r="JD66">
        <v>2.33398</v>
      </c>
      <c r="JE66">
        <v>1.54419</v>
      </c>
      <c r="JF66">
        <v>2.32178</v>
      </c>
      <c r="JG66">
        <v>34.9444</v>
      </c>
      <c r="JH66">
        <v>24.2451</v>
      </c>
      <c r="JI66">
        <v>18</v>
      </c>
      <c r="JJ66">
        <v>546.498</v>
      </c>
      <c r="JK66">
        <v>437.89</v>
      </c>
      <c r="JL66">
        <v>30.5687</v>
      </c>
      <c r="JM66">
        <v>29.1062</v>
      </c>
      <c r="JN66">
        <v>30.0001</v>
      </c>
      <c r="JO66">
        <v>28.9485</v>
      </c>
      <c r="JP66">
        <v>28.972</v>
      </c>
      <c r="JQ66">
        <v>20.7896</v>
      </c>
      <c r="JR66">
        <v>31.6111</v>
      </c>
      <c r="JS66">
        <v>97.6996</v>
      </c>
      <c r="JT66">
        <v>30.6515</v>
      </c>
      <c r="JU66">
        <v>420</v>
      </c>
      <c r="JV66">
        <v>24.0932</v>
      </c>
      <c r="JW66">
        <v>92.4506</v>
      </c>
      <c r="JX66">
        <v>98.5208</v>
      </c>
    </row>
    <row r="67" spans="1:284">
      <c r="A67">
        <v>51</v>
      </c>
      <c r="B67">
        <v>1759361836</v>
      </c>
      <c r="C67">
        <v>444.900000095367</v>
      </c>
      <c r="D67" t="s">
        <v>527</v>
      </c>
      <c r="E67" t="s">
        <v>528</v>
      </c>
      <c r="F67">
        <v>5</v>
      </c>
      <c r="G67" t="s">
        <v>486</v>
      </c>
      <c r="H67" t="s">
        <v>419</v>
      </c>
      <c r="I67">
        <v>1759361833.33333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2.7</v>
      </c>
      <c r="DA67">
        <v>0.5</v>
      </c>
      <c r="DB67" t="s">
        <v>421</v>
      </c>
      <c r="DC67">
        <v>2</v>
      </c>
      <c r="DD67">
        <v>1759361833.33333</v>
      </c>
      <c r="DE67">
        <v>420.577</v>
      </c>
      <c r="DF67">
        <v>420.012</v>
      </c>
      <c r="DG67">
        <v>24.1693</v>
      </c>
      <c r="DH67">
        <v>24.0812</v>
      </c>
      <c r="DI67">
        <v>414.998</v>
      </c>
      <c r="DJ67">
        <v>23.7507333333333</v>
      </c>
      <c r="DK67">
        <v>499.993333333333</v>
      </c>
      <c r="DL67">
        <v>90.3164666666667</v>
      </c>
      <c r="DM67">
        <v>0.0301622333333333</v>
      </c>
      <c r="DN67">
        <v>30.3552</v>
      </c>
      <c r="DO67">
        <v>29.8294</v>
      </c>
      <c r="DP67">
        <v>999.9</v>
      </c>
      <c r="DQ67">
        <v>0</v>
      </c>
      <c r="DR67">
        <v>0</v>
      </c>
      <c r="DS67">
        <v>9976.86</v>
      </c>
      <c r="DT67">
        <v>0</v>
      </c>
      <c r="DU67">
        <v>0.834628</v>
      </c>
      <c r="DV67">
        <v>0.564941</v>
      </c>
      <c r="DW67">
        <v>430.993666666667</v>
      </c>
      <c r="DX67">
        <v>430.376</v>
      </c>
      <c r="DY67">
        <v>0.0880826333333333</v>
      </c>
      <c r="DZ67">
        <v>420.012</v>
      </c>
      <c r="EA67">
        <v>24.0812</v>
      </c>
      <c r="EB67">
        <v>2.18288333333333</v>
      </c>
      <c r="EC67">
        <v>2.17493</v>
      </c>
      <c r="ED67">
        <v>18.8372333333333</v>
      </c>
      <c r="EE67">
        <v>18.7788333333333</v>
      </c>
      <c r="EF67">
        <v>0.00500016</v>
      </c>
      <c r="EG67">
        <v>0</v>
      </c>
      <c r="EH67">
        <v>0</v>
      </c>
      <c r="EI67">
        <v>0</v>
      </c>
      <c r="EJ67">
        <v>315.8</v>
      </c>
      <c r="EK67">
        <v>0.00500016</v>
      </c>
      <c r="EL67">
        <v>-29.5666666666667</v>
      </c>
      <c r="EM67">
        <v>-1.96666666666667</v>
      </c>
      <c r="EN67">
        <v>37.333</v>
      </c>
      <c r="EO67">
        <v>41.375</v>
      </c>
      <c r="EP67">
        <v>39.375</v>
      </c>
      <c r="EQ67">
        <v>41.625</v>
      </c>
      <c r="ER67">
        <v>40.687</v>
      </c>
      <c r="ES67">
        <v>0</v>
      </c>
      <c r="ET67">
        <v>0</v>
      </c>
      <c r="EU67">
        <v>0</v>
      </c>
      <c r="EV67">
        <v>1759361837.5</v>
      </c>
      <c r="EW67">
        <v>0</v>
      </c>
      <c r="EX67">
        <v>314.332</v>
      </c>
      <c r="EY67">
        <v>-14.9461541073571</v>
      </c>
      <c r="EZ67">
        <v>2.93076948346014</v>
      </c>
      <c r="FA67">
        <v>-26.42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0.62024835</v>
      </c>
      <c r="FQ67">
        <v>0.051184105263158</v>
      </c>
      <c r="FR67">
        <v>0.0474330173468598</v>
      </c>
      <c r="FS67">
        <v>1</v>
      </c>
      <c r="FT67">
        <v>315.817647058824</v>
      </c>
      <c r="FU67">
        <v>-21.1275784618466</v>
      </c>
      <c r="FV67">
        <v>7.52620795808711</v>
      </c>
      <c r="FW67">
        <v>-1</v>
      </c>
      <c r="FX67">
        <v>0.089049615</v>
      </c>
      <c r="FY67">
        <v>0.000620990977443742</v>
      </c>
      <c r="FZ67">
        <v>0.00134710171452456</v>
      </c>
      <c r="GA67">
        <v>1</v>
      </c>
      <c r="GB67">
        <v>2</v>
      </c>
      <c r="GC67">
        <v>2</v>
      </c>
      <c r="GD67" t="s">
        <v>423</v>
      </c>
      <c r="GE67">
        <v>3.1259</v>
      </c>
      <c r="GF67">
        <v>2.65579</v>
      </c>
      <c r="GG67">
        <v>0.0887205</v>
      </c>
      <c r="GH67">
        <v>0.0894823</v>
      </c>
      <c r="GI67">
        <v>0.101554</v>
      </c>
      <c r="GJ67">
        <v>0.101947</v>
      </c>
      <c r="GK67">
        <v>23310.6</v>
      </c>
      <c r="GL67">
        <v>22163.3</v>
      </c>
      <c r="GM67">
        <v>22879.7</v>
      </c>
      <c r="GN67">
        <v>23705.3</v>
      </c>
      <c r="GO67">
        <v>35033.9</v>
      </c>
      <c r="GP67">
        <v>35236.5</v>
      </c>
      <c r="GQ67">
        <v>41249.9</v>
      </c>
      <c r="GR67">
        <v>42273</v>
      </c>
      <c r="GS67">
        <v>1.89237</v>
      </c>
      <c r="GT67">
        <v>1.8131</v>
      </c>
      <c r="GU67">
        <v>0.0856332</v>
      </c>
      <c r="GV67">
        <v>0</v>
      </c>
      <c r="GW67">
        <v>28.4145</v>
      </c>
      <c r="GX67">
        <v>999.9</v>
      </c>
      <c r="GY67">
        <v>62.898</v>
      </c>
      <c r="GZ67">
        <v>29.346</v>
      </c>
      <c r="HA67">
        <v>28.573</v>
      </c>
      <c r="HB67">
        <v>55.17</v>
      </c>
      <c r="HC67">
        <v>40.4928</v>
      </c>
      <c r="HD67">
        <v>1</v>
      </c>
      <c r="HE67">
        <v>0.113651</v>
      </c>
      <c r="HF67">
        <v>-1.39599</v>
      </c>
      <c r="HG67">
        <v>20.2302</v>
      </c>
      <c r="HH67">
        <v>5.23436</v>
      </c>
      <c r="HI67">
        <v>11.992</v>
      </c>
      <c r="HJ67">
        <v>4.9559</v>
      </c>
      <c r="HK67">
        <v>3.30398</v>
      </c>
      <c r="HL67">
        <v>9999</v>
      </c>
      <c r="HM67">
        <v>9999</v>
      </c>
      <c r="HN67">
        <v>9999</v>
      </c>
      <c r="HO67">
        <v>999.9</v>
      </c>
      <c r="HP67">
        <v>1.86849</v>
      </c>
      <c r="HQ67">
        <v>1.86417</v>
      </c>
      <c r="HR67">
        <v>1.8718</v>
      </c>
      <c r="HS67">
        <v>1.86265</v>
      </c>
      <c r="HT67">
        <v>1.86205</v>
      </c>
      <c r="HU67">
        <v>1.86855</v>
      </c>
      <c r="HV67">
        <v>1.85867</v>
      </c>
      <c r="HW67">
        <v>1.86508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5.579</v>
      </c>
      <c r="IL67">
        <v>0.4186</v>
      </c>
      <c r="IM67">
        <v>4.20357787778522</v>
      </c>
      <c r="IN67">
        <v>0.00374144017280572</v>
      </c>
      <c r="IO67">
        <v>-1.07998895285064e-06</v>
      </c>
      <c r="IP67">
        <v>1.2122296874913e-10</v>
      </c>
      <c r="IQ67">
        <v>0.0711788513172057</v>
      </c>
      <c r="IR67">
        <v>0.00727018690124689</v>
      </c>
      <c r="IS67">
        <v>0.000171571339495546</v>
      </c>
      <c r="IT67">
        <v>5.81901312968366e-06</v>
      </c>
      <c r="IU67">
        <v>0</v>
      </c>
      <c r="IV67">
        <v>2039</v>
      </c>
      <c r="IW67">
        <v>1</v>
      </c>
      <c r="IX67">
        <v>29</v>
      </c>
      <c r="IY67">
        <v>29322697.3</v>
      </c>
      <c r="IZ67">
        <v>29322697.3</v>
      </c>
      <c r="JA67">
        <v>1.03638</v>
      </c>
      <c r="JB67">
        <v>2.38037</v>
      </c>
      <c r="JC67">
        <v>1.4978</v>
      </c>
      <c r="JD67">
        <v>2.33398</v>
      </c>
      <c r="JE67">
        <v>1.54419</v>
      </c>
      <c r="JF67">
        <v>2.30591</v>
      </c>
      <c r="JG67">
        <v>34.9674</v>
      </c>
      <c r="JH67">
        <v>24.2451</v>
      </c>
      <c r="JI67">
        <v>18</v>
      </c>
      <c r="JJ67">
        <v>546.449</v>
      </c>
      <c r="JK67">
        <v>437.852</v>
      </c>
      <c r="JL67">
        <v>30.59</v>
      </c>
      <c r="JM67">
        <v>29.106</v>
      </c>
      <c r="JN67">
        <v>30.0001</v>
      </c>
      <c r="JO67">
        <v>28.9485</v>
      </c>
      <c r="JP67">
        <v>28.9711</v>
      </c>
      <c r="JQ67">
        <v>20.7895</v>
      </c>
      <c r="JR67">
        <v>31.6111</v>
      </c>
      <c r="JS67">
        <v>97.6996</v>
      </c>
      <c r="JT67">
        <v>30.6515</v>
      </c>
      <c r="JU67">
        <v>420</v>
      </c>
      <c r="JV67">
        <v>24.0932</v>
      </c>
      <c r="JW67">
        <v>92.4505</v>
      </c>
      <c r="JX67">
        <v>98.5203</v>
      </c>
    </row>
    <row r="68" spans="1:284">
      <c r="A68">
        <v>52</v>
      </c>
      <c r="B68">
        <v>1759361838</v>
      </c>
      <c r="C68">
        <v>446.900000095367</v>
      </c>
      <c r="D68" t="s">
        <v>529</v>
      </c>
      <c r="E68" t="s">
        <v>530</v>
      </c>
      <c r="F68">
        <v>5</v>
      </c>
      <c r="G68" t="s">
        <v>486</v>
      </c>
      <c r="H68" t="s">
        <v>419</v>
      </c>
      <c r="I68">
        <v>1759361834.25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2.7</v>
      </c>
      <c r="DA68">
        <v>0.5</v>
      </c>
      <c r="DB68" t="s">
        <v>421</v>
      </c>
      <c r="DC68">
        <v>2</v>
      </c>
      <c r="DD68">
        <v>1759361834.25</v>
      </c>
      <c r="DE68">
        <v>420.58</v>
      </c>
      <c r="DF68">
        <v>420.00525</v>
      </c>
      <c r="DG68">
        <v>24.169075</v>
      </c>
      <c r="DH68">
        <v>24.0807</v>
      </c>
      <c r="DI68">
        <v>415.001</v>
      </c>
      <c r="DJ68">
        <v>23.7505</v>
      </c>
      <c r="DK68">
        <v>499.987</v>
      </c>
      <c r="DL68">
        <v>90.316625</v>
      </c>
      <c r="DM68">
        <v>0.03024485</v>
      </c>
      <c r="DN68">
        <v>30.355275</v>
      </c>
      <c r="DO68">
        <v>29.8237</v>
      </c>
      <c r="DP68">
        <v>999.9</v>
      </c>
      <c r="DQ68">
        <v>0</v>
      </c>
      <c r="DR68">
        <v>0</v>
      </c>
      <c r="DS68">
        <v>9975.3</v>
      </c>
      <c r="DT68">
        <v>0</v>
      </c>
      <c r="DU68">
        <v>0.834628</v>
      </c>
      <c r="DV68">
        <v>0.57462275</v>
      </c>
      <c r="DW68">
        <v>430.9965</v>
      </c>
      <c r="DX68">
        <v>430.36875</v>
      </c>
      <c r="DY68">
        <v>0.0883503</v>
      </c>
      <c r="DZ68">
        <v>420.00525</v>
      </c>
      <c r="EA68">
        <v>24.0807</v>
      </c>
      <c r="EB68">
        <v>2.1828675</v>
      </c>
      <c r="EC68">
        <v>2.17489</v>
      </c>
      <c r="ED68">
        <v>18.837125</v>
      </c>
      <c r="EE68">
        <v>18.778525</v>
      </c>
      <c r="EF68">
        <v>0.00500016</v>
      </c>
      <c r="EG68">
        <v>0</v>
      </c>
      <c r="EH68">
        <v>0</v>
      </c>
      <c r="EI68">
        <v>0</v>
      </c>
      <c r="EJ68">
        <v>315.75</v>
      </c>
      <c r="EK68">
        <v>0.00500016</v>
      </c>
      <c r="EL68">
        <v>-27.275</v>
      </c>
      <c r="EM68">
        <v>-1.375</v>
      </c>
      <c r="EN68">
        <v>37.32775</v>
      </c>
      <c r="EO68">
        <v>41.375</v>
      </c>
      <c r="EP68">
        <v>39.375</v>
      </c>
      <c r="EQ68">
        <v>41.625</v>
      </c>
      <c r="ER68">
        <v>40.687</v>
      </c>
      <c r="ES68">
        <v>0</v>
      </c>
      <c r="ET68">
        <v>0</v>
      </c>
      <c r="EU68">
        <v>0</v>
      </c>
      <c r="EV68">
        <v>1759361839.3</v>
      </c>
      <c r="EW68">
        <v>0</v>
      </c>
      <c r="EX68">
        <v>314.053846153846</v>
      </c>
      <c r="EY68">
        <v>6.69401691755792</v>
      </c>
      <c r="EZ68">
        <v>-1.60683741966498</v>
      </c>
      <c r="FA68">
        <v>-25.8538461538461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0.6209121</v>
      </c>
      <c r="FQ68">
        <v>-0.0679816240601499</v>
      </c>
      <c r="FR68">
        <v>0.0477540922266354</v>
      </c>
      <c r="FS68">
        <v>1</v>
      </c>
      <c r="FT68">
        <v>315.017647058824</v>
      </c>
      <c r="FU68">
        <v>-14.4812835194433</v>
      </c>
      <c r="FV68">
        <v>7.07087941066303</v>
      </c>
      <c r="FW68">
        <v>-1</v>
      </c>
      <c r="FX68">
        <v>0.08887919</v>
      </c>
      <c r="FY68">
        <v>-0.00132876992481207</v>
      </c>
      <c r="FZ68">
        <v>0.00141035700760481</v>
      </c>
      <c r="GA68">
        <v>1</v>
      </c>
      <c r="GB68">
        <v>2</v>
      </c>
      <c r="GC68">
        <v>2</v>
      </c>
      <c r="GD68" t="s">
        <v>423</v>
      </c>
      <c r="GE68">
        <v>3.12589</v>
      </c>
      <c r="GF68">
        <v>2.65608</v>
      </c>
      <c r="GG68">
        <v>0.088719</v>
      </c>
      <c r="GH68">
        <v>0.0894801</v>
      </c>
      <c r="GI68">
        <v>0.101547</v>
      </c>
      <c r="GJ68">
        <v>0.101937</v>
      </c>
      <c r="GK68">
        <v>23310.8</v>
      </c>
      <c r="GL68">
        <v>22163.5</v>
      </c>
      <c r="GM68">
        <v>22879.8</v>
      </c>
      <c r="GN68">
        <v>23705.4</v>
      </c>
      <c r="GO68">
        <v>35034.4</v>
      </c>
      <c r="GP68">
        <v>35237.2</v>
      </c>
      <c r="GQ68">
        <v>41250.1</v>
      </c>
      <c r="GR68">
        <v>42273.3</v>
      </c>
      <c r="GS68">
        <v>1.89245</v>
      </c>
      <c r="GT68">
        <v>1.8131</v>
      </c>
      <c r="GU68">
        <v>0.0852942</v>
      </c>
      <c r="GV68">
        <v>0</v>
      </c>
      <c r="GW68">
        <v>28.4139</v>
      </c>
      <c r="GX68">
        <v>999.9</v>
      </c>
      <c r="GY68">
        <v>62.898</v>
      </c>
      <c r="GZ68">
        <v>29.356</v>
      </c>
      <c r="HA68">
        <v>28.5923</v>
      </c>
      <c r="HB68">
        <v>54.61</v>
      </c>
      <c r="HC68">
        <v>40.5008</v>
      </c>
      <c r="HD68">
        <v>1</v>
      </c>
      <c r="HE68">
        <v>0.113674</v>
      </c>
      <c r="HF68">
        <v>-1.39657</v>
      </c>
      <c r="HG68">
        <v>20.2303</v>
      </c>
      <c r="HH68">
        <v>5.23436</v>
      </c>
      <c r="HI68">
        <v>11.992</v>
      </c>
      <c r="HJ68">
        <v>4.9559</v>
      </c>
      <c r="HK68">
        <v>3.304</v>
      </c>
      <c r="HL68">
        <v>9999</v>
      </c>
      <c r="HM68">
        <v>9999</v>
      </c>
      <c r="HN68">
        <v>9999</v>
      </c>
      <c r="HO68">
        <v>999.9</v>
      </c>
      <c r="HP68">
        <v>1.86849</v>
      </c>
      <c r="HQ68">
        <v>1.86417</v>
      </c>
      <c r="HR68">
        <v>1.8718</v>
      </c>
      <c r="HS68">
        <v>1.86265</v>
      </c>
      <c r="HT68">
        <v>1.86205</v>
      </c>
      <c r="HU68">
        <v>1.86856</v>
      </c>
      <c r="HV68">
        <v>1.85867</v>
      </c>
      <c r="HW68">
        <v>1.86508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5.579</v>
      </c>
      <c r="IL68">
        <v>0.4185</v>
      </c>
      <c r="IM68">
        <v>4.20357787778522</v>
      </c>
      <c r="IN68">
        <v>0.00374144017280572</v>
      </c>
      <c r="IO68">
        <v>-1.07998895285064e-06</v>
      </c>
      <c r="IP68">
        <v>1.2122296874913e-10</v>
      </c>
      <c r="IQ68">
        <v>0.0711788513172057</v>
      </c>
      <c r="IR68">
        <v>0.00727018690124689</v>
      </c>
      <c r="IS68">
        <v>0.000171571339495546</v>
      </c>
      <c r="IT68">
        <v>5.81901312968366e-06</v>
      </c>
      <c r="IU68">
        <v>0</v>
      </c>
      <c r="IV68">
        <v>2039</v>
      </c>
      <c r="IW68">
        <v>1</v>
      </c>
      <c r="IX68">
        <v>29</v>
      </c>
      <c r="IY68">
        <v>29322697.3</v>
      </c>
      <c r="IZ68">
        <v>29322697.3</v>
      </c>
      <c r="JA68">
        <v>1.03638</v>
      </c>
      <c r="JB68">
        <v>2.37793</v>
      </c>
      <c r="JC68">
        <v>1.4978</v>
      </c>
      <c r="JD68">
        <v>2.33398</v>
      </c>
      <c r="JE68">
        <v>1.54419</v>
      </c>
      <c r="JF68">
        <v>2.31079</v>
      </c>
      <c r="JG68">
        <v>34.9674</v>
      </c>
      <c r="JH68">
        <v>24.2539</v>
      </c>
      <c r="JI68">
        <v>18</v>
      </c>
      <c r="JJ68">
        <v>546.495</v>
      </c>
      <c r="JK68">
        <v>437.852</v>
      </c>
      <c r="JL68">
        <v>30.627</v>
      </c>
      <c r="JM68">
        <v>29.106</v>
      </c>
      <c r="JN68">
        <v>30.0001</v>
      </c>
      <c r="JO68">
        <v>28.9481</v>
      </c>
      <c r="JP68">
        <v>28.9711</v>
      </c>
      <c r="JQ68">
        <v>20.7919</v>
      </c>
      <c r="JR68">
        <v>31.6111</v>
      </c>
      <c r="JS68">
        <v>97.6996</v>
      </c>
      <c r="JT68">
        <v>30.7841</v>
      </c>
      <c r="JU68">
        <v>420</v>
      </c>
      <c r="JV68">
        <v>24.0932</v>
      </c>
      <c r="JW68">
        <v>92.4511</v>
      </c>
      <c r="JX68">
        <v>98.521</v>
      </c>
    </row>
    <row r="69" spans="1:284">
      <c r="A69">
        <v>53</v>
      </c>
      <c r="B69">
        <v>1759361840</v>
      </c>
      <c r="C69">
        <v>448.900000095367</v>
      </c>
      <c r="D69" t="s">
        <v>531</v>
      </c>
      <c r="E69" t="s">
        <v>532</v>
      </c>
      <c r="F69">
        <v>5</v>
      </c>
      <c r="G69" t="s">
        <v>486</v>
      </c>
      <c r="H69" t="s">
        <v>419</v>
      </c>
      <c r="I69">
        <v>1759361837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2.7</v>
      </c>
      <c r="DA69">
        <v>0.5</v>
      </c>
      <c r="DB69" t="s">
        <v>421</v>
      </c>
      <c r="DC69">
        <v>2</v>
      </c>
      <c r="DD69">
        <v>1759361837</v>
      </c>
      <c r="DE69">
        <v>420.594666666667</v>
      </c>
      <c r="DF69">
        <v>419.981</v>
      </c>
      <c r="DG69">
        <v>24.1677666666667</v>
      </c>
      <c r="DH69">
        <v>24.0791666666667</v>
      </c>
      <c r="DI69">
        <v>415.015666666667</v>
      </c>
      <c r="DJ69">
        <v>23.7492333333333</v>
      </c>
      <c r="DK69">
        <v>499.957</v>
      </c>
      <c r="DL69">
        <v>90.317</v>
      </c>
      <c r="DM69">
        <v>0.0303803</v>
      </c>
      <c r="DN69">
        <v>30.3557</v>
      </c>
      <c r="DO69">
        <v>29.8076666666667</v>
      </c>
      <c r="DP69">
        <v>999.9</v>
      </c>
      <c r="DQ69">
        <v>0</v>
      </c>
      <c r="DR69">
        <v>0</v>
      </c>
      <c r="DS69">
        <v>9990.4</v>
      </c>
      <c r="DT69">
        <v>0</v>
      </c>
      <c r="DU69">
        <v>0.834628</v>
      </c>
      <c r="DV69">
        <v>0.613667666666667</v>
      </c>
      <c r="DW69">
        <v>431.011</v>
      </c>
      <c r="DX69">
        <v>430.343</v>
      </c>
      <c r="DY69">
        <v>0.0885785666666667</v>
      </c>
      <c r="DZ69">
        <v>419.981</v>
      </c>
      <c r="EA69">
        <v>24.0791666666667</v>
      </c>
      <c r="EB69">
        <v>2.18276333333333</v>
      </c>
      <c r="EC69">
        <v>2.17476</v>
      </c>
      <c r="ED69">
        <v>18.8363333333333</v>
      </c>
      <c r="EE69">
        <v>18.7776</v>
      </c>
      <c r="EF69">
        <v>0.00500016</v>
      </c>
      <c r="EG69">
        <v>0</v>
      </c>
      <c r="EH69">
        <v>0</v>
      </c>
      <c r="EI69">
        <v>0</v>
      </c>
      <c r="EJ69">
        <v>314.5</v>
      </c>
      <c r="EK69">
        <v>0.00500016</v>
      </c>
      <c r="EL69">
        <v>-24.4666666666667</v>
      </c>
      <c r="EM69">
        <v>-1.26666666666667</v>
      </c>
      <c r="EN69">
        <v>37.312</v>
      </c>
      <c r="EO69">
        <v>41.375</v>
      </c>
      <c r="EP69">
        <v>39.375</v>
      </c>
      <c r="EQ69">
        <v>41.625</v>
      </c>
      <c r="ER69">
        <v>40.687</v>
      </c>
      <c r="ES69">
        <v>0</v>
      </c>
      <c r="ET69">
        <v>0</v>
      </c>
      <c r="EU69">
        <v>0</v>
      </c>
      <c r="EV69">
        <v>1759361841.1</v>
      </c>
      <c r="EW69">
        <v>0</v>
      </c>
      <c r="EX69">
        <v>314.82</v>
      </c>
      <c r="EY69">
        <v>8.86153858704906</v>
      </c>
      <c r="EZ69">
        <v>-1.43076907436286</v>
      </c>
      <c r="FA69">
        <v>-26.248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0.6184753</v>
      </c>
      <c r="FQ69">
        <v>-0.0451598796992481</v>
      </c>
      <c r="FR69">
        <v>0.047500159911415</v>
      </c>
      <c r="FS69">
        <v>1</v>
      </c>
      <c r="FT69">
        <v>315.197058823529</v>
      </c>
      <c r="FU69">
        <v>-12.4660046754639</v>
      </c>
      <c r="FV69">
        <v>7.08621218382479</v>
      </c>
      <c r="FW69">
        <v>-1</v>
      </c>
      <c r="FX69">
        <v>0.088900645</v>
      </c>
      <c r="FY69">
        <v>-0.00167553834586447</v>
      </c>
      <c r="FZ69">
        <v>0.00133494006849559</v>
      </c>
      <c r="GA69">
        <v>1</v>
      </c>
      <c r="GB69">
        <v>2</v>
      </c>
      <c r="GC69">
        <v>2</v>
      </c>
      <c r="GD69" t="s">
        <v>423</v>
      </c>
      <c r="GE69">
        <v>3.12602</v>
      </c>
      <c r="GF69">
        <v>2.65625</v>
      </c>
      <c r="GG69">
        <v>0.0887233</v>
      </c>
      <c r="GH69">
        <v>0.0894845</v>
      </c>
      <c r="GI69">
        <v>0.101549</v>
      </c>
      <c r="GJ69">
        <v>0.101934</v>
      </c>
      <c r="GK69">
        <v>23310.9</v>
      </c>
      <c r="GL69">
        <v>22163.6</v>
      </c>
      <c r="GM69">
        <v>22880</v>
      </c>
      <c r="GN69">
        <v>23705.6</v>
      </c>
      <c r="GO69">
        <v>35034.4</v>
      </c>
      <c r="GP69">
        <v>35237.8</v>
      </c>
      <c r="GQ69">
        <v>41250.2</v>
      </c>
      <c r="GR69">
        <v>42274</v>
      </c>
      <c r="GS69">
        <v>1.8927</v>
      </c>
      <c r="GT69">
        <v>1.8127</v>
      </c>
      <c r="GU69">
        <v>0.0854619</v>
      </c>
      <c r="GV69">
        <v>0</v>
      </c>
      <c r="GW69">
        <v>28.4127</v>
      </c>
      <c r="GX69">
        <v>999.9</v>
      </c>
      <c r="GY69">
        <v>62.898</v>
      </c>
      <c r="GZ69">
        <v>29.346</v>
      </c>
      <c r="HA69">
        <v>28.5716</v>
      </c>
      <c r="HB69">
        <v>54.47</v>
      </c>
      <c r="HC69">
        <v>40.4407</v>
      </c>
      <c r="HD69">
        <v>1</v>
      </c>
      <c r="HE69">
        <v>0.113727</v>
      </c>
      <c r="HF69">
        <v>-1.60016</v>
      </c>
      <c r="HG69">
        <v>20.2282</v>
      </c>
      <c r="HH69">
        <v>5.23451</v>
      </c>
      <c r="HI69">
        <v>11.992</v>
      </c>
      <c r="HJ69">
        <v>4.956</v>
      </c>
      <c r="HK69">
        <v>3.304</v>
      </c>
      <c r="HL69">
        <v>9999</v>
      </c>
      <c r="HM69">
        <v>9999</v>
      </c>
      <c r="HN69">
        <v>9999</v>
      </c>
      <c r="HO69">
        <v>999.9</v>
      </c>
      <c r="HP69">
        <v>1.86847</v>
      </c>
      <c r="HQ69">
        <v>1.86417</v>
      </c>
      <c r="HR69">
        <v>1.8718</v>
      </c>
      <c r="HS69">
        <v>1.86264</v>
      </c>
      <c r="HT69">
        <v>1.86205</v>
      </c>
      <c r="HU69">
        <v>1.86855</v>
      </c>
      <c r="HV69">
        <v>1.85867</v>
      </c>
      <c r="HW69">
        <v>1.86508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5.579</v>
      </c>
      <c r="IL69">
        <v>0.4185</v>
      </c>
      <c r="IM69">
        <v>4.20357787778522</v>
      </c>
      <c r="IN69">
        <v>0.00374144017280572</v>
      </c>
      <c r="IO69">
        <v>-1.07998895285064e-06</v>
      </c>
      <c r="IP69">
        <v>1.2122296874913e-10</v>
      </c>
      <c r="IQ69">
        <v>0.0711788513172057</v>
      </c>
      <c r="IR69">
        <v>0.00727018690124689</v>
      </c>
      <c r="IS69">
        <v>0.000171571339495546</v>
      </c>
      <c r="IT69">
        <v>5.81901312968366e-06</v>
      </c>
      <c r="IU69">
        <v>0</v>
      </c>
      <c r="IV69">
        <v>2039</v>
      </c>
      <c r="IW69">
        <v>1</v>
      </c>
      <c r="IX69">
        <v>29</v>
      </c>
      <c r="IY69">
        <v>29322697.3</v>
      </c>
      <c r="IZ69">
        <v>29322697.3</v>
      </c>
      <c r="JA69">
        <v>1.03638</v>
      </c>
      <c r="JB69">
        <v>2.37427</v>
      </c>
      <c r="JC69">
        <v>1.4978</v>
      </c>
      <c r="JD69">
        <v>2.33398</v>
      </c>
      <c r="JE69">
        <v>1.54419</v>
      </c>
      <c r="JF69">
        <v>2.34741</v>
      </c>
      <c r="JG69">
        <v>34.9674</v>
      </c>
      <c r="JH69">
        <v>24.2451</v>
      </c>
      <c r="JI69">
        <v>18</v>
      </c>
      <c r="JJ69">
        <v>546.649</v>
      </c>
      <c r="JK69">
        <v>437.612</v>
      </c>
      <c r="JL69">
        <v>30.6637</v>
      </c>
      <c r="JM69">
        <v>29.1056</v>
      </c>
      <c r="JN69">
        <v>30.0002</v>
      </c>
      <c r="JO69">
        <v>28.9469</v>
      </c>
      <c r="JP69">
        <v>28.9711</v>
      </c>
      <c r="JQ69">
        <v>20.7891</v>
      </c>
      <c r="JR69">
        <v>31.6111</v>
      </c>
      <c r="JS69">
        <v>97.6996</v>
      </c>
      <c r="JT69">
        <v>30.7841</v>
      </c>
      <c r="JU69">
        <v>420</v>
      </c>
      <c r="JV69">
        <v>24.0932</v>
      </c>
      <c r="JW69">
        <v>92.4514</v>
      </c>
      <c r="JX69">
        <v>98.5223</v>
      </c>
    </row>
    <row r="70" spans="1:284">
      <c r="A70">
        <v>54</v>
      </c>
      <c r="B70">
        <v>1759361842</v>
      </c>
      <c r="C70">
        <v>450.900000095367</v>
      </c>
      <c r="D70" t="s">
        <v>533</v>
      </c>
      <c r="E70" t="s">
        <v>534</v>
      </c>
      <c r="F70">
        <v>5</v>
      </c>
      <c r="G70" t="s">
        <v>486</v>
      </c>
      <c r="H70" t="s">
        <v>419</v>
      </c>
      <c r="I70">
        <v>1759361839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2.7</v>
      </c>
      <c r="DA70">
        <v>0.5</v>
      </c>
      <c r="DB70" t="s">
        <v>421</v>
      </c>
      <c r="DC70">
        <v>2</v>
      </c>
      <c r="DD70">
        <v>1759361839</v>
      </c>
      <c r="DE70">
        <v>420.600666666667</v>
      </c>
      <c r="DF70">
        <v>419.970333333333</v>
      </c>
      <c r="DG70">
        <v>24.1673333333333</v>
      </c>
      <c r="DH70">
        <v>24.0773</v>
      </c>
      <c r="DI70">
        <v>415.021666666667</v>
      </c>
      <c r="DJ70">
        <v>23.7488</v>
      </c>
      <c r="DK70">
        <v>499.992333333333</v>
      </c>
      <c r="DL70">
        <v>90.3172</v>
      </c>
      <c r="DM70">
        <v>0.0306295333333333</v>
      </c>
      <c r="DN70">
        <v>30.3565</v>
      </c>
      <c r="DO70">
        <v>29.8070333333333</v>
      </c>
      <c r="DP70">
        <v>999.9</v>
      </c>
      <c r="DQ70">
        <v>0</v>
      </c>
      <c r="DR70">
        <v>0</v>
      </c>
      <c r="DS70">
        <v>9985.4</v>
      </c>
      <c r="DT70">
        <v>0</v>
      </c>
      <c r="DU70">
        <v>0.834628</v>
      </c>
      <c r="DV70">
        <v>0.630503333333333</v>
      </c>
      <c r="DW70">
        <v>431.017333333333</v>
      </c>
      <c r="DX70">
        <v>430.331333333333</v>
      </c>
      <c r="DY70">
        <v>0.0900008</v>
      </c>
      <c r="DZ70">
        <v>419.970333333333</v>
      </c>
      <c r="EA70">
        <v>24.0773</v>
      </c>
      <c r="EB70">
        <v>2.18272666666667</v>
      </c>
      <c r="EC70">
        <v>2.17459666666667</v>
      </c>
      <c r="ED70">
        <v>18.8361</v>
      </c>
      <c r="EE70">
        <v>18.7764</v>
      </c>
      <c r="EF70">
        <v>0.00500016</v>
      </c>
      <c r="EG70">
        <v>0</v>
      </c>
      <c r="EH70">
        <v>0</v>
      </c>
      <c r="EI70">
        <v>0</v>
      </c>
      <c r="EJ70">
        <v>316.266666666667</v>
      </c>
      <c r="EK70">
        <v>0.00500016</v>
      </c>
      <c r="EL70">
        <v>-24.5666666666667</v>
      </c>
      <c r="EM70">
        <v>-0.466666666666667</v>
      </c>
      <c r="EN70">
        <v>37.333</v>
      </c>
      <c r="EO70">
        <v>41.375</v>
      </c>
      <c r="EP70">
        <v>39.375</v>
      </c>
      <c r="EQ70">
        <v>41.625</v>
      </c>
      <c r="ER70">
        <v>40.687</v>
      </c>
      <c r="ES70">
        <v>0</v>
      </c>
      <c r="ET70">
        <v>0</v>
      </c>
      <c r="EU70">
        <v>0</v>
      </c>
      <c r="EV70">
        <v>1759361843.5</v>
      </c>
      <c r="EW70">
        <v>0</v>
      </c>
      <c r="EX70">
        <v>314.316</v>
      </c>
      <c r="EY70">
        <v>55.5384614762928</v>
      </c>
      <c r="EZ70">
        <v>-16.0307690326043</v>
      </c>
      <c r="FA70">
        <v>-26.384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0.6214569</v>
      </c>
      <c r="FQ70">
        <v>0.00256908270676695</v>
      </c>
      <c r="FR70">
        <v>0.0491489740125875</v>
      </c>
      <c r="FS70">
        <v>1</v>
      </c>
      <c r="FT70">
        <v>314.973529411765</v>
      </c>
      <c r="FU70">
        <v>-0.304048966676328</v>
      </c>
      <c r="FV70">
        <v>6.91768019699946</v>
      </c>
      <c r="FW70">
        <v>-1</v>
      </c>
      <c r="FX70">
        <v>0.08909281</v>
      </c>
      <c r="FY70">
        <v>-0.00213813834586471</v>
      </c>
      <c r="FZ70">
        <v>0.00124422785529822</v>
      </c>
      <c r="GA70">
        <v>1</v>
      </c>
      <c r="GB70">
        <v>2</v>
      </c>
      <c r="GC70">
        <v>2</v>
      </c>
      <c r="GD70" t="s">
        <v>423</v>
      </c>
      <c r="GE70">
        <v>3.12604</v>
      </c>
      <c r="GF70">
        <v>2.65627</v>
      </c>
      <c r="GG70">
        <v>0.0887206</v>
      </c>
      <c r="GH70">
        <v>0.0894868</v>
      </c>
      <c r="GI70">
        <v>0.10155</v>
      </c>
      <c r="GJ70">
        <v>0.10193</v>
      </c>
      <c r="GK70">
        <v>23310.7</v>
      </c>
      <c r="GL70">
        <v>22163.6</v>
      </c>
      <c r="GM70">
        <v>22879.8</v>
      </c>
      <c r="GN70">
        <v>23705.7</v>
      </c>
      <c r="GO70">
        <v>35034.3</v>
      </c>
      <c r="GP70">
        <v>35238.1</v>
      </c>
      <c r="GQ70">
        <v>41250.1</v>
      </c>
      <c r="GR70">
        <v>42274.1</v>
      </c>
      <c r="GS70">
        <v>1.89277</v>
      </c>
      <c r="GT70">
        <v>1.81245</v>
      </c>
      <c r="GU70">
        <v>0.0859164</v>
      </c>
      <c r="GV70">
        <v>0</v>
      </c>
      <c r="GW70">
        <v>28.4109</v>
      </c>
      <c r="GX70">
        <v>999.9</v>
      </c>
      <c r="GY70">
        <v>62.898</v>
      </c>
      <c r="GZ70">
        <v>29.346</v>
      </c>
      <c r="HA70">
        <v>28.5726</v>
      </c>
      <c r="HB70">
        <v>55.26</v>
      </c>
      <c r="HC70">
        <v>40.4768</v>
      </c>
      <c r="HD70">
        <v>1</v>
      </c>
      <c r="HE70">
        <v>0.114078</v>
      </c>
      <c r="HF70">
        <v>-1.76641</v>
      </c>
      <c r="HG70">
        <v>20.2265</v>
      </c>
      <c r="HH70">
        <v>5.23436</v>
      </c>
      <c r="HI70">
        <v>11.992</v>
      </c>
      <c r="HJ70">
        <v>4.9559</v>
      </c>
      <c r="HK70">
        <v>3.304</v>
      </c>
      <c r="HL70">
        <v>9999</v>
      </c>
      <c r="HM70">
        <v>9999</v>
      </c>
      <c r="HN70">
        <v>9999</v>
      </c>
      <c r="HO70">
        <v>999.9</v>
      </c>
      <c r="HP70">
        <v>1.86848</v>
      </c>
      <c r="HQ70">
        <v>1.86417</v>
      </c>
      <c r="HR70">
        <v>1.8718</v>
      </c>
      <c r="HS70">
        <v>1.86264</v>
      </c>
      <c r="HT70">
        <v>1.86205</v>
      </c>
      <c r="HU70">
        <v>1.86855</v>
      </c>
      <c r="HV70">
        <v>1.85867</v>
      </c>
      <c r="HW70">
        <v>1.86508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5.579</v>
      </c>
      <c r="IL70">
        <v>0.4185</v>
      </c>
      <c r="IM70">
        <v>4.20357787778522</v>
      </c>
      <c r="IN70">
        <v>0.00374144017280572</v>
      </c>
      <c r="IO70">
        <v>-1.07998895285064e-06</v>
      </c>
      <c r="IP70">
        <v>1.2122296874913e-10</v>
      </c>
      <c r="IQ70">
        <v>0.0711788513172057</v>
      </c>
      <c r="IR70">
        <v>0.00727018690124689</v>
      </c>
      <c r="IS70">
        <v>0.000171571339495546</v>
      </c>
      <c r="IT70">
        <v>5.81901312968366e-06</v>
      </c>
      <c r="IU70">
        <v>0</v>
      </c>
      <c r="IV70">
        <v>2039</v>
      </c>
      <c r="IW70">
        <v>1</v>
      </c>
      <c r="IX70">
        <v>29</v>
      </c>
      <c r="IY70">
        <v>29322697.4</v>
      </c>
      <c r="IZ70">
        <v>29322697.4</v>
      </c>
      <c r="JA70">
        <v>1.03638</v>
      </c>
      <c r="JB70">
        <v>2.37549</v>
      </c>
      <c r="JC70">
        <v>1.4978</v>
      </c>
      <c r="JD70">
        <v>2.33398</v>
      </c>
      <c r="JE70">
        <v>1.54419</v>
      </c>
      <c r="JF70">
        <v>2.35107</v>
      </c>
      <c r="JG70">
        <v>34.9674</v>
      </c>
      <c r="JH70">
        <v>24.2451</v>
      </c>
      <c r="JI70">
        <v>18</v>
      </c>
      <c r="JJ70">
        <v>546.69</v>
      </c>
      <c r="JK70">
        <v>437.461</v>
      </c>
      <c r="JL70">
        <v>30.7176</v>
      </c>
      <c r="JM70">
        <v>29.1044</v>
      </c>
      <c r="JN70">
        <v>30.0003</v>
      </c>
      <c r="JO70">
        <v>28.9461</v>
      </c>
      <c r="JP70">
        <v>28.9711</v>
      </c>
      <c r="JQ70">
        <v>20.7917</v>
      </c>
      <c r="JR70">
        <v>31.6111</v>
      </c>
      <c r="JS70">
        <v>97.6996</v>
      </c>
      <c r="JT70">
        <v>30.7841</v>
      </c>
      <c r="JU70">
        <v>420</v>
      </c>
      <c r="JV70">
        <v>24.0932</v>
      </c>
      <c r="JW70">
        <v>92.451</v>
      </c>
      <c r="JX70">
        <v>98.5227</v>
      </c>
    </row>
    <row r="71" spans="1:284">
      <c r="A71">
        <v>55</v>
      </c>
      <c r="B71">
        <v>1759361844</v>
      </c>
      <c r="C71">
        <v>452.900000095367</v>
      </c>
      <c r="D71" t="s">
        <v>535</v>
      </c>
      <c r="E71" t="s">
        <v>536</v>
      </c>
      <c r="F71">
        <v>5</v>
      </c>
      <c r="G71" t="s">
        <v>486</v>
      </c>
      <c r="H71" t="s">
        <v>419</v>
      </c>
      <c r="I71">
        <v>1759361841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2.7</v>
      </c>
      <c r="DA71">
        <v>0.5</v>
      </c>
      <c r="DB71" t="s">
        <v>421</v>
      </c>
      <c r="DC71">
        <v>2</v>
      </c>
      <c r="DD71">
        <v>1759361841</v>
      </c>
      <c r="DE71">
        <v>420.572666666667</v>
      </c>
      <c r="DF71">
        <v>419.982</v>
      </c>
      <c r="DG71">
        <v>24.1664333333333</v>
      </c>
      <c r="DH71">
        <v>24.0753333333333</v>
      </c>
      <c r="DI71">
        <v>414.994</v>
      </c>
      <c r="DJ71">
        <v>23.7479333333333</v>
      </c>
      <c r="DK71">
        <v>499.997666666667</v>
      </c>
      <c r="DL71">
        <v>90.3174</v>
      </c>
      <c r="DM71">
        <v>0.0307954</v>
      </c>
      <c r="DN71">
        <v>30.3579333333333</v>
      </c>
      <c r="DO71">
        <v>29.8078666666667</v>
      </c>
      <c r="DP71">
        <v>999.9</v>
      </c>
      <c r="DQ71">
        <v>0</v>
      </c>
      <c r="DR71">
        <v>0</v>
      </c>
      <c r="DS71">
        <v>9982.69333333333</v>
      </c>
      <c r="DT71">
        <v>0</v>
      </c>
      <c r="DU71">
        <v>0.834628</v>
      </c>
      <c r="DV71">
        <v>0.590973</v>
      </c>
      <c r="DW71">
        <v>430.988666666667</v>
      </c>
      <c r="DX71">
        <v>430.342666666667</v>
      </c>
      <c r="DY71">
        <v>0.0910682666666667</v>
      </c>
      <c r="DZ71">
        <v>419.982</v>
      </c>
      <c r="EA71">
        <v>24.0753333333333</v>
      </c>
      <c r="EB71">
        <v>2.18265</v>
      </c>
      <c r="EC71">
        <v>2.17442333333333</v>
      </c>
      <c r="ED71">
        <v>18.8355333333333</v>
      </c>
      <c r="EE71">
        <v>18.7751333333333</v>
      </c>
      <c r="EF71">
        <v>0.00500016</v>
      </c>
      <c r="EG71">
        <v>0</v>
      </c>
      <c r="EH71">
        <v>0</v>
      </c>
      <c r="EI71">
        <v>0</v>
      </c>
      <c r="EJ71">
        <v>315.066666666667</v>
      </c>
      <c r="EK71">
        <v>0.00500016</v>
      </c>
      <c r="EL71">
        <v>-22.1</v>
      </c>
      <c r="EM71">
        <v>-0.4</v>
      </c>
      <c r="EN71">
        <v>37.354</v>
      </c>
      <c r="EO71">
        <v>41.375</v>
      </c>
      <c r="EP71">
        <v>39.375</v>
      </c>
      <c r="EQ71">
        <v>41.6456666666667</v>
      </c>
      <c r="ER71">
        <v>40.687</v>
      </c>
      <c r="ES71">
        <v>0</v>
      </c>
      <c r="ET71">
        <v>0</v>
      </c>
      <c r="EU71">
        <v>0</v>
      </c>
      <c r="EV71">
        <v>1759361845.3</v>
      </c>
      <c r="EW71">
        <v>0</v>
      </c>
      <c r="EX71">
        <v>315.184615384615</v>
      </c>
      <c r="EY71">
        <v>30.8923077928773</v>
      </c>
      <c r="EZ71">
        <v>7.09743598720915</v>
      </c>
      <c r="FA71">
        <v>-26.8538461538462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0.6204315</v>
      </c>
      <c r="FQ71">
        <v>-0.052156330827067</v>
      </c>
      <c r="FR71">
        <v>0.0493079896492445</v>
      </c>
      <c r="FS71">
        <v>1</v>
      </c>
      <c r="FT71">
        <v>315.055882352941</v>
      </c>
      <c r="FU71">
        <v>14.6844919652252</v>
      </c>
      <c r="FV71">
        <v>6.71763224990641</v>
      </c>
      <c r="FW71">
        <v>-1</v>
      </c>
      <c r="FX71">
        <v>0.08927973</v>
      </c>
      <c r="FY71">
        <v>0.0032147187969924</v>
      </c>
      <c r="FZ71">
        <v>0.0013966629905242</v>
      </c>
      <c r="GA71">
        <v>1</v>
      </c>
      <c r="GB71">
        <v>2</v>
      </c>
      <c r="GC71">
        <v>2</v>
      </c>
      <c r="GD71" t="s">
        <v>423</v>
      </c>
      <c r="GE71">
        <v>3.12587</v>
      </c>
      <c r="GF71">
        <v>2.6563</v>
      </c>
      <c r="GG71">
        <v>0.08871</v>
      </c>
      <c r="GH71">
        <v>0.0894881</v>
      </c>
      <c r="GI71">
        <v>0.101541</v>
      </c>
      <c r="GJ71">
        <v>0.101918</v>
      </c>
      <c r="GK71">
        <v>23310.9</v>
      </c>
      <c r="GL71">
        <v>22163.6</v>
      </c>
      <c r="GM71">
        <v>22879.6</v>
      </c>
      <c r="GN71">
        <v>23705.7</v>
      </c>
      <c r="GO71">
        <v>35034.5</v>
      </c>
      <c r="GP71">
        <v>35238.3</v>
      </c>
      <c r="GQ71">
        <v>41250</v>
      </c>
      <c r="GR71">
        <v>42273.7</v>
      </c>
      <c r="GS71">
        <v>1.8926</v>
      </c>
      <c r="GT71">
        <v>1.81275</v>
      </c>
      <c r="GU71">
        <v>0.0858568</v>
      </c>
      <c r="GV71">
        <v>0</v>
      </c>
      <c r="GW71">
        <v>28.4087</v>
      </c>
      <c r="GX71">
        <v>999.9</v>
      </c>
      <c r="GY71">
        <v>62.898</v>
      </c>
      <c r="GZ71">
        <v>29.346</v>
      </c>
      <c r="HA71">
        <v>28.5735</v>
      </c>
      <c r="HB71">
        <v>55.36</v>
      </c>
      <c r="HC71">
        <v>40.4848</v>
      </c>
      <c r="HD71">
        <v>1</v>
      </c>
      <c r="HE71">
        <v>0.114263</v>
      </c>
      <c r="HF71">
        <v>-1.72343</v>
      </c>
      <c r="HG71">
        <v>20.2267</v>
      </c>
      <c r="HH71">
        <v>5.23421</v>
      </c>
      <c r="HI71">
        <v>11.992</v>
      </c>
      <c r="HJ71">
        <v>4.9558</v>
      </c>
      <c r="HK71">
        <v>3.304</v>
      </c>
      <c r="HL71">
        <v>9999</v>
      </c>
      <c r="HM71">
        <v>9999</v>
      </c>
      <c r="HN71">
        <v>9999</v>
      </c>
      <c r="HO71">
        <v>999.9</v>
      </c>
      <c r="HP71">
        <v>1.86849</v>
      </c>
      <c r="HQ71">
        <v>1.86417</v>
      </c>
      <c r="HR71">
        <v>1.8718</v>
      </c>
      <c r="HS71">
        <v>1.86264</v>
      </c>
      <c r="HT71">
        <v>1.86205</v>
      </c>
      <c r="HU71">
        <v>1.86857</v>
      </c>
      <c r="HV71">
        <v>1.85867</v>
      </c>
      <c r="HW71">
        <v>1.86508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5.579</v>
      </c>
      <c r="IL71">
        <v>0.4184</v>
      </c>
      <c r="IM71">
        <v>4.20357787778522</v>
      </c>
      <c r="IN71">
        <v>0.00374144017280572</v>
      </c>
      <c r="IO71">
        <v>-1.07998895285064e-06</v>
      </c>
      <c r="IP71">
        <v>1.2122296874913e-10</v>
      </c>
      <c r="IQ71">
        <v>0.0711788513172057</v>
      </c>
      <c r="IR71">
        <v>0.00727018690124689</v>
      </c>
      <c r="IS71">
        <v>0.000171571339495546</v>
      </c>
      <c r="IT71">
        <v>5.81901312968366e-06</v>
      </c>
      <c r="IU71">
        <v>0</v>
      </c>
      <c r="IV71">
        <v>2039</v>
      </c>
      <c r="IW71">
        <v>1</v>
      </c>
      <c r="IX71">
        <v>29</v>
      </c>
      <c r="IY71">
        <v>29322697.4</v>
      </c>
      <c r="IZ71">
        <v>29322697.4</v>
      </c>
      <c r="JA71">
        <v>1.03638</v>
      </c>
      <c r="JB71">
        <v>2.37793</v>
      </c>
      <c r="JC71">
        <v>1.4978</v>
      </c>
      <c r="JD71">
        <v>2.33398</v>
      </c>
      <c r="JE71">
        <v>1.54419</v>
      </c>
      <c r="JF71">
        <v>2.35596</v>
      </c>
      <c r="JG71">
        <v>34.9674</v>
      </c>
      <c r="JH71">
        <v>24.2451</v>
      </c>
      <c r="JI71">
        <v>18</v>
      </c>
      <c r="JJ71">
        <v>546.576</v>
      </c>
      <c r="JK71">
        <v>437.641</v>
      </c>
      <c r="JL71">
        <v>30.7781</v>
      </c>
      <c r="JM71">
        <v>29.1035</v>
      </c>
      <c r="JN71">
        <v>30.0002</v>
      </c>
      <c r="JO71">
        <v>28.9461</v>
      </c>
      <c r="JP71">
        <v>28.9711</v>
      </c>
      <c r="JQ71">
        <v>20.7904</v>
      </c>
      <c r="JR71">
        <v>31.6111</v>
      </c>
      <c r="JS71">
        <v>97.6996</v>
      </c>
      <c r="JT71">
        <v>30.9185</v>
      </c>
      <c r="JU71">
        <v>420</v>
      </c>
      <c r="JV71">
        <v>24.0932</v>
      </c>
      <c r="JW71">
        <v>92.4505</v>
      </c>
      <c r="JX71">
        <v>98.5221</v>
      </c>
    </row>
    <row r="72" spans="1:284">
      <c r="A72">
        <v>56</v>
      </c>
      <c r="B72">
        <v>1759361846</v>
      </c>
      <c r="C72">
        <v>454.900000095367</v>
      </c>
      <c r="D72" t="s">
        <v>537</v>
      </c>
      <c r="E72" t="s">
        <v>538</v>
      </c>
      <c r="F72">
        <v>5</v>
      </c>
      <c r="G72" t="s">
        <v>486</v>
      </c>
      <c r="H72" t="s">
        <v>419</v>
      </c>
      <c r="I72">
        <v>1759361843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2.7</v>
      </c>
      <c r="DA72">
        <v>0.5</v>
      </c>
      <c r="DB72" t="s">
        <v>421</v>
      </c>
      <c r="DC72">
        <v>2</v>
      </c>
      <c r="DD72">
        <v>1759361843</v>
      </c>
      <c r="DE72">
        <v>420.538333333333</v>
      </c>
      <c r="DF72">
        <v>420.001666666667</v>
      </c>
      <c r="DG72">
        <v>24.1659333333333</v>
      </c>
      <c r="DH72">
        <v>24.0730333333333</v>
      </c>
      <c r="DI72">
        <v>414.959666666667</v>
      </c>
      <c r="DJ72">
        <v>23.7474333333333</v>
      </c>
      <c r="DK72">
        <v>499.978333333333</v>
      </c>
      <c r="DL72">
        <v>90.3179333333333</v>
      </c>
      <c r="DM72">
        <v>0.0308346333333333</v>
      </c>
      <c r="DN72">
        <v>30.3602</v>
      </c>
      <c r="DO72">
        <v>29.8101333333333</v>
      </c>
      <c r="DP72">
        <v>999.9</v>
      </c>
      <c r="DQ72">
        <v>0</v>
      </c>
      <c r="DR72">
        <v>0</v>
      </c>
      <c r="DS72">
        <v>9979.36</v>
      </c>
      <c r="DT72">
        <v>0</v>
      </c>
      <c r="DU72">
        <v>0.834628</v>
      </c>
      <c r="DV72">
        <v>0.536763666666667</v>
      </c>
      <c r="DW72">
        <v>430.953</v>
      </c>
      <c r="DX72">
        <v>430.362</v>
      </c>
      <c r="DY72">
        <v>0.092844</v>
      </c>
      <c r="DZ72">
        <v>420.001666666667</v>
      </c>
      <c r="EA72">
        <v>24.0730333333333</v>
      </c>
      <c r="EB72">
        <v>2.18261333333333</v>
      </c>
      <c r="EC72">
        <v>2.17423</v>
      </c>
      <c r="ED72">
        <v>18.8353</v>
      </c>
      <c r="EE72">
        <v>18.7737</v>
      </c>
      <c r="EF72">
        <v>0.00500016</v>
      </c>
      <c r="EG72">
        <v>0</v>
      </c>
      <c r="EH72">
        <v>0</v>
      </c>
      <c r="EI72">
        <v>0</v>
      </c>
      <c r="EJ72">
        <v>314.366666666667</v>
      </c>
      <c r="EK72">
        <v>0.00500016</v>
      </c>
      <c r="EL72">
        <v>-22.1666666666667</v>
      </c>
      <c r="EM72">
        <v>-0.466666666666667</v>
      </c>
      <c r="EN72">
        <v>37.375</v>
      </c>
      <c r="EO72">
        <v>41.375</v>
      </c>
      <c r="EP72">
        <v>39.375</v>
      </c>
      <c r="EQ72">
        <v>41.6663333333333</v>
      </c>
      <c r="ER72">
        <v>40.687</v>
      </c>
      <c r="ES72">
        <v>0</v>
      </c>
      <c r="ET72">
        <v>0</v>
      </c>
      <c r="EU72">
        <v>0</v>
      </c>
      <c r="EV72">
        <v>1759361847.1</v>
      </c>
      <c r="EW72">
        <v>0</v>
      </c>
      <c r="EX72">
        <v>316.812</v>
      </c>
      <c r="EY72">
        <v>6.43846178861187</v>
      </c>
      <c r="EZ72">
        <v>-10.1076925103716</v>
      </c>
      <c r="FA72">
        <v>-27.568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0.6124832</v>
      </c>
      <c r="FQ72">
        <v>-0.32597007518797</v>
      </c>
      <c r="FR72">
        <v>0.060510462971787</v>
      </c>
      <c r="FS72">
        <v>1</v>
      </c>
      <c r="FT72">
        <v>315.123529411765</v>
      </c>
      <c r="FU72">
        <v>13.3812071128917</v>
      </c>
      <c r="FV72">
        <v>6.02290035777807</v>
      </c>
      <c r="FW72">
        <v>-1</v>
      </c>
      <c r="FX72">
        <v>0.08947819</v>
      </c>
      <c r="FY72">
        <v>0.0116010406015037</v>
      </c>
      <c r="FZ72">
        <v>0.00166040186277298</v>
      </c>
      <c r="GA72">
        <v>1</v>
      </c>
      <c r="GB72">
        <v>2</v>
      </c>
      <c r="GC72">
        <v>2</v>
      </c>
      <c r="GD72" t="s">
        <v>423</v>
      </c>
      <c r="GE72">
        <v>3.12596</v>
      </c>
      <c r="GF72">
        <v>2.65623</v>
      </c>
      <c r="GG72">
        <v>0.0887188</v>
      </c>
      <c r="GH72">
        <v>0.0894897</v>
      </c>
      <c r="GI72">
        <v>0.101544</v>
      </c>
      <c r="GJ72">
        <v>0.101915</v>
      </c>
      <c r="GK72">
        <v>23310.8</v>
      </c>
      <c r="GL72">
        <v>22163.7</v>
      </c>
      <c r="GM72">
        <v>22879.8</v>
      </c>
      <c r="GN72">
        <v>23705.8</v>
      </c>
      <c r="GO72">
        <v>35034.3</v>
      </c>
      <c r="GP72">
        <v>35238.5</v>
      </c>
      <c r="GQ72">
        <v>41249.9</v>
      </c>
      <c r="GR72">
        <v>42273.9</v>
      </c>
      <c r="GS72">
        <v>1.8928</v>
      </c>
      <c r="GT72">
        <v>1.81253</v>
      </c>
      <c r="GU72">
        <v>0.0863597</v>
      </c>
      <c r="GV72">
        <v>0</v>
      </c>
      <c r="GW72">
        <v>28.4069</v>
      </c>
      <c r="GX72">
        <v>999.9</v>
      </c>
      <c r="GY72">
        <v>62.898</v>
      </c>
      <c r="GZ72">
        <v>29.346</v>
      </c>
      <c r="HA72">
        <v>28.5743</v>
      </c>
      <c r="HB72">
        <v>54.56</v>
      </c>
      <c r="HC72">
        <v>40.4688</v>
      </c>
      <c r="HD72">
        <v>1</v>
      </c>
      <c r="HE72">
        <v>0.114131</v>
      </c>
      <c r="HF72">
        <v>-1.86401</v>
      </c>
      <c r="HG72">
        <v>20.225</v>
      </c>
      <c r="HH72">
        <v>5.23451</v>
      </c>
      <c r="HI72">
        <v>11.992</v>
      </c>
      <c r="HJ72">
        <v>4.9558</v>
      </c>
      <c r="HK72">
        <v>3.304</v>
      </c>
      <c r="HL72">
        <v>9999</v>
      </c>
      <c r="HM72">
        <v>9999</v>
      </c>
      <c r="HN72">
        <v>9999</v>
      </c>
      <c r="HO72">
        <v>999.9</v>
      </c>
      <c r="HP72">
        <v>1.86848</v>
      </c>
      <c r="HQ72">
        <v>1.86417</v>
      </c>
      <c r="HR72">
        <v>1.8718</v>
      </c>
      <c r="HS72">
        <v>1.86265</v>
      </c>
      <c r="HT72">
        <v>1.86205</v>
      </c>
      <c r="HU72">
        <v>1.86856</v>
      </c>
      <c r="HV72">
        <v>1.85867</v>
      </c>
      <c r="HW72">
        <v>1.86508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5.579</v>
      </c>
      <c r="IL72">
        <v>0.4185</v>
      </c>
      <c r="IM72">
        <v>4.20357787778522</v>
      </c>
      <c r="IN72">
        <v>0.00374144017280572</v>
      </c>
      <c r="IO72">
        <v>-1.07998895285064e-06</v>
      </c>
      <c r="IP72">
        <v>1.2122296874913e-10</v>
      </c>
      <c r="IQ72">
        <v>0.0711788513172057</v>
      </c>
      <c r="IR72">
        <v>0.00727018690124689</v>
      </c>
      <c r="IS72">
        <v>0.000171571339495546</v>
      </c>
      <c r="IT72">
        <v>5.81901312968366e-06</v>
      </c>
      <c r="IU72">
        <v>0</v>
      </c>
      <c r="IV72">
        <v>2039</v>
      </c>
      <c r="IW72">
        <v>1</v>
      </c>
      <c r="IX72">
        <v>29</v>
      </c>
      <c r="IY72">
        <v>29322697.4</v>
      </c>
      <c r="IZ72">
        <v>29322697.4</v>
      </c>
      <c r="JA72">
        <v>1.03638</v>
      </c>
      <c r="JB72">
        <v>2.37915</v>
      </c>
      <c r="JC72">
        <v>1.4978</v>
      </c>
      <c r="JD72">
        <v>2.33398</v>
      </c>
      <c r="JE72">
        <v>1.54419</v>
      </c>
      <c r="JF72">
        <v>2.33887</v>
      </c>
      <c r="JG72">
        <v>34.9674</v>
      </c>
      <c r="JH72">
        <v>24.2451</v>
      </c>
      <c r="JI72">
        <v>18</v>
      </c>
      <c r="JJ72">
        <v>546.707</v>
      </c>
      <c r="JK72">
        <v>437.5</v>
      </c>
      <c r="JL72">
        <v>30.8326</v>
      </c>
      <c r="JM72">
        <v>29.1035</v>
      </c>
      <c r="JN72">
        <v>30</v>
      </c>
      <c r="JO72">
        <v>28.9461</v>
      </c>
      <c r="JP72">
        <v>28.9701</v>
      </c>
      <c r="JQ72">
        <v>20.7915</v>
      </c>
      <c r="JR72">
        <v>31.6111</v>
      </c>
      <c r="JS72">
        <v>97.6996</v>
      </c>
      <c r="JT72">
        <v>30.9185</v>
      </c>
      <c r="JU72">
        <v>420</v>
      </c>
      <c r="JV72">
        <v>24.0932</v>
      </c>
      <c r="JW72">
        <v>92.4507</v>
      </c>
      <c r="JX72">
        <v>98.5225</v>
      </c>
    </row>
    <row r="73" spans="1:284">
      <c r="A73">
        <v>57</v>
      </c>
      <c r="B73">
        <v>1759361848</v>
      </c>
      <c r="C73">
        <v>456.900000095367</v>
      </c>
      <c r="D73" t="s">
        <v>539</v>
      </c>
      <c r="E73" t="s">
        <v>540</v>
      </c>
      <c r="F73">
        <v>5</v>
      </c>
      <c r="G73" t="s">
        <v>486</v>
      </c>
      <c r="H73" t="s">
        <v>419</v>
      </c>
      <c r="I73">
        <v>1759361845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2.7</v>
      </c>
      <c r="DA73">
        <v>0.5</v>
      </c>
      <c r="DB73" t="s">
        <v>421</v>
      </c>
      <c r="DC73">
        <v>2</v>
      </c>
      <c r="DD73">
        <v>1759361845</v>
      </c>
      <c r="DE73">
        <v>420.543666666667</v>
      </c>
      <c r="DF73">
        <v>419.999666666667</v>
      </c>
      <c r="DG73">
        <v>24.1656666666667</v>
      </c>
      <c r="DH73">
        <v>24.071</v>
      </c>
      <c r="DI73">
        <v>414.965</v>
      </c>
      <c r="DJ73">
        <v>23.7471666666667</v>
      </c>
      <c r="DK73">
        <v>500.005333333333</v>
      </c>
      <c r="DL73">
        <v>90.3187666666667</v>
      </c>
      <c r="DM73">
        <v>0.0306993666666667</v>
      </c>
      <c r="DN73">
        <v>30.3632</v>
      </c>
      <c r="DO73">
        <v>29.8114333333333</v>
      </c>
      <c r="DP73">
        <v>999.9</v>
      </c>
      <c r="DQ73">
        <v>0</v>
      </c>
      <c r="DR73">
        <v>0</v>
      </c>
      <c r="DS73">
        <v>9987.92666666667</v>
      </c>
      <c r="DT73">
        <v>0</v>
      </c>
      <c r="DU73">
        <v>0.834628</v>
      </c>
      <c r="DV73">
        <v>0.543945333333333</v>
      </c>
      <c r="DW73">
        <v>430.958</v>
      </c>
      <c r="DX73">
        <v>430.359</v>
      </c>
      <c r="DY73">
        <v>0.0946261</v>
      </c>
      <c r="DZ73">
        <v>419.999666666667</v>
      </c>
      <c r="EA73">
        <v>24.071</v>
      </c>
      <c r="EB73">
        <v>2.18261</v>
      </c>
      <c r="EC73">
        <v>2.17406333333333</v>
      </c>
      <c r="ED73">
        <v>18.8352666666667</v>
      </c>
      <c r="EE73">
        <v>18.7724666666667</v>
      </c>
      <c r="EF73">
        <v>0.00500016</v>
      </c>
      <c r="EG73">
        <v>0</v>
      </c>
      <c r="EH73">
        <v>0</v>
      </c>
      <c r="EI73">
        <v>0</v>
      </c>
      <c r="EJ73">
        <v>314.333333333333</v>
      </c>
      <c r="EK73">
        <v>0.00500016</v>
      </c>
      <c r="EL73">
        <v>-24.3666666666667</v>
      </c>
      <c r="EM73">
        <v>-1.33333333333333</v>
      </c>
      <c r="EN73">
        <v>37.375</v>
      </c>
      <c r="EO73">
        <v>41.375</v>
      </c>
      <c r="EP73">
        <v>39.3956666666667</v>
      </c>
      <c r="EQ73">
        <v>41.687</v>
      </c>
      <c r="ER73">
        <v>40.687</v>
      </c>
      <c r="ES73">
        <v>0</v>
      </c>
      <c r="ET73">
        <v>0</v>
      </c>
      <c r="EU73">
        <v>0</v>
      </c>
      <c r="EV73">
        <v>1759361849.5</v>
      </c>
      <c r="EW73">
        <v>0</v>
      </c>
      <c r="EX73">
        <v>317.272</v>
      </c>
      <c r="EY73">
        <v>22.7615387673189</v>
      </c>
      <c r="EZ73">
        <v>-37.884615594654</v>
      </c>
      <c r="FA73">
        <v>-28.008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0.60597535</v>
      </c>
      <c r="FQ73">
        <v>-0.466014631578947</v>
      </c>
      <c r="FR73">
        <v>0.0648964427062647</v>
      </c>
      <c r="FS73">
        <v>1</v>
      </c>
      <c r="FT73">
        <v>315.273529411765</v>
      </c>
      <c r="FU73">
        <v>19.3506494377018</v>
      </c>
      <c r="FV73">
        <v>5.65629835428298</v>
      </c>
      <c r="FW73">
        <v>-1</v>
      </c>
      <c r="FX73">
        <v>0.090190305</v>
      </c>
      <c r="FY73">
        <v>0.0174333428571427</v>
      </c>
      <c r="FZ73">
        <v>0.00223191512797306</v>
      </c>
      <c r="GA73">
        <v>1</v>
      </c>
      <c r="GB73">
        <v>2</v>
      </c>
      <c r="GC73">
        <v>2</v>
      </c>
      <c r="GD73" t="s">
        <v>423</v>
      </c>
      <c r="GE73">
        <v>3.12618</v>
      </c>
      <c r="GF73">
        <v>2.65598</v>
      </c>
      <c r="GG73">
        <v>0.0887242</v>
      </c>
      <c r="GH73">
        <v>0.0894833</v>
      </c>
      <c r="GI73">
        <v>0.101554</v>
      </c>
      <c r="GJ73">
        <v>0.101916</v>
      </c>
      <c r="GK73">
        <v>23310.8</v>
      </c>
      <c r="GL73">
        <v>22163.9</v>
      </c>
      <c r="GM73">
        <v>22879.9</v>
      </c>
      <c r="GN73">
        <v>23705.9</v>
      </c>
      <c r="GO73">
        <v>35034.1</v>
      </c>
      <c r="GP73">
        <v>35238.8</v>
      </c>
      <c r="GQ73">
        <v>41250.1</v>
      </c>
      <c r="GR73">
        <v>42274.3</v>
      </c>
      <c r="GS73">
        <v>1.89322</v>
      </c>
      <c r="GT73">
        <v>1.81227</v>
      </c>
      <c r="GU73">
        <v>0.0864677</v>
      </c>
      <c r="GV73">
        <v>0</v>
      </c>
      <c r="GW73">
        <v>28.4054</v>
      </c>
      <c r="GX73">
        <v>999.9</v>
      </c>
      <c r="GY73">
        <v>62.898</v>
      </c>
      <c r="GZ73">
        <v>29.346</v>
      </c>
      <c r="HA73">
        <v>28.5706</v>
      </c>
      <c r="HB73">
        <v>54.54</v>
      </c>
      <c r="HC73">
        <v>40.4327</v>
      </c>
      <c r="HD73">
        <v>1</v>
      </c>
      <c r="HE73">
        <v>0.114167</v>
      </c>
      <c r="HF73">
        <v>-1.80087</v>
      </c>
      <c r="HG73">
        <v>20.2258</v>
      </c>
      <c r="HH73">
        <v>5.23436</v>
      </c>
      <c r="HI73">
        <v>11.992</v>
      </c>
      <c r="HJ73">
        <v>4.9558</v>
      </c>
      <c r="HK73">
        <v>3.304</v>
      </c>
      <c r="HL73">
        <v>9999</v>
      </c>
      <c r="HM73">
        <v>9999</v>
      </c>
      <c r="HN73">
        <v>9999</v>
      </c>
      <c r="HO73">
        <v>999.9</v>
      </c>
      <c r="HP73">
        <v>1.86849</v>
      </c>
      <c r="HQ73">
        <v>1.86417</v>
      </c>
      <c r="HR73">
        <v>1.8718</v>
      </c>
      <c r="HS73">
        <v>1.86265</v>
      </c>
      <c r="HT73">
        <v>1.86207</v>
      </c>
      <c r="HU73">
        <v>1.86856</v>
      </c>
      <c r="HV73">
        <v>1.85867</v>
      </c>
      <c r="HW73">
        <v>1.86508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5.579</v>
      </c>
      <c r="IL73">
        <v>0.4185</v>
      </c>
      <c r="IM73">
        <v>4.20357787778522</v>
      </c>
      <c r="IN73">
        <v>0.00374144017280572</v>
      </c>
      <c r="IO73">
        <v>-1.07998895285064e-06</v>
      </c>
      <c r="IP73">
        <v>1.2122296874913e-10</v>
      </c>
      <c r="IQ73">
        <v>0.0711788513172057</v>
      </c>
      <c r="IR73">
        <v>0.00727018690124689</v>
      </c>
      <c r="IS73">
        <v>0.000171571339495546</v>
      </c>
      <c r="IT73">
        <v>5.81901312968366e-06</v>
      </c>
      <c r="IU73">
        <v>0</v>
      </c>
      <c r="IV73">
        <v>2039</v>
      </c>
      <c r="IW73">
        <v>1</v>
      </c>
      <c r="IX73">
        <v>29</v>
      </c>
      <c r="IY73">
        <v>29322697.5</v>
      </c>
      <c r="IZ73">
        <v>29322697.5</v>
      </c>
      <c r="JA73">
        <v>1.03638</v>
      </c>
      <c r="JB73">
        <v>2.37793</v>
      </c>
      <c r="JC73">
        <v>1.4978</v>
      </c>
      <c r="JD73">
        <v>2.33398</v>
      </c>
      <c r="JE73">
        <v>1.54419</v>
      </c>
      <c r="JF73">
        <v>2.36572</v>
      </c>
      <c r="JG73">
        <v>34.9904</v>
      </c>
      <c r="JH73">
        <v>24.2451</v>
      </c>
      <c r="JI73">
        <v>18</v>
      </c>
      <c r="JJ73">
        <v>546.984</v>
      </c>
      <c r="JK73">
        <v>437.34</v>
      </c>
      <c r="JL73">
        <v>30.8983</v>
      </c>
      <c r="JM73">
        <v>29.1035</v>
      </c>
      <c r="JN73">
        <v>30.0001</v>
      </c>
      <c r="JO73">
        <v>28.9461</v>
      </c>
      <c r="JP73">
        <v>28.9689</v>
      </c>
      <c r="JQ73">
        <v>20.7925</v>
      </c>
      <c r="JR73">
        <v>31.6111</v>
      </c>
      <c r="JS73">
        <v>97.6996</v>
      </c>
      <c r="JT73">
        <v>31.0498</v>
      </c>
      <c r="JU73">
        <v>420</v>
      </c>
      <c r="JV73">
        <v>24.0932</v>
      </c>
      <c r="JW73">
        <v>92.4511</v>
      </c>
      <c r="JX73">
        <v>98.5232</v>
      </c>
    </row>
    <row r="74" spans="1:284">
      <c r="A74">
        <v>58</v>
      </c>
      <c r="B74">
        <v>1759361850</v>
      </c>
      <c r="C74">
        <v>458.900000095367</v>
      </c>
      <c r="D74" t="s">
        <v>541</v>
      </c>
      <c r="E74" t="s">
        <v>542</v>
      </c>
      <c r="F74">
        <v>5</v>
      </c>
      <c r="G74" t="s">
        <v>486</v>
      </c>
      <c r="H74" t="s">
        <v>419</v>
      </c>
      <c r="I74">
        <v>1759361847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2.7</v>
      </c>
      <c r="DA74">
        <v>0.5</v>
      </c>
      <c r="DB74" t="s">
        <v>421</v>
      </c>
      <c r="DC74">
        <v>2</v>
      </c>
      <c r="DD74">
        <v>1759361847</v>
      </c>
      <c r="DE74">
        <v>420.580666666667</v>
      </c>
      <c r="DF74">
        <v>419.972666666667</v>
      </c>
      <c r="DG74">
        <v>24.1663</v>
      </c>
      <c r="DH74">
        <v>24.0702333333333</v>
      </c>
      <c r="DI74">
        <v>415.001333333333</v>
      </c>
      <c r="DJ74">
        <v>23.7478</v>
      </c>
      <c r="DK74">
        <v>500.061333333333</v>
      </c>
      <c r="DL74">
        <v>90.3189666666667</v>
      </c>
      <c r="DM74">
        <v>0.0303788666666667</v>
      </c>
      <c r="DN74">
        <v>30.367</v>
      </c>
      <c r="DO74">
        <v>29.8131333333333</v>
      </c>
      <c r="DP74">
        <v>999.9</v>
      </c>
      <c r="DQ74">
        <v>0</v>
      </c>
      <c r="DR74">
        <v>0</v>
      </c>
      <c r="DS74">
        <v>10014.16</v>
      </c>
      <c r="DT74">
        <v>0</v>
      </c>
      <c r="DU74">
        <v>0.834628</v>
      </c>
      <c r="DV74">
        <v>0.6079</v>
      </c>
      <c r="DW74">
        <v>430.996</v>
      </c>
      <c r="DX74">
        <v>430.330666666667</v>
      </c>
      <c r="DY74">
        <v>0.0960642666666667</v>
      </c>
      <c r="DZ74">
        <v>419.972666666667</v>
      </c>
      <c r="EA74">
        <v>24.0702333333333</v>
      </c>
      <c r="EB74">
        <v>2.18267333333333</v>
      </c>
      <c r="EC74">
        <v>2.17399666666667</v>
      </c>
      <c r="ED74">
        <v>18.8357333333333</v>
      </c>
      <c r="EE74">
        <v>18.7719666666667</v>
      </c>
      <c r="EF74">
        <v>0.00500016</v>
      </c>
      <c r="EG74">
        <v>0</v>
      </c>
      <c r="EH74">
        <v>0</v>
      </c>
      <c r="EI74">
        <v>0</v>
      </c>
      <c r="EJ74">
        <v>314.733333333333</v>
      </c>
      <c r="EK74">
        <v>0.00500016</v>
      </c>
      <c r="EL74">
        <v>-29.9333333333333</v>
      </c>
      <c r="EM74">
        <v>-2.1</v>
      </c>
      <c r="EN74">
        <v>37.375</v>
      </c>
      <c r="EO74">
        <v>41.375</v>
      </c>
      <c r="EP74">
        <v>39.4163333333333</v>
      </c>
      <c r="EQ74">
        <v>41.687</v>
      </c>
      <c r="ER74">
        <v>40.687</v>
      </c>
      <c r="ES74">
        <v>0</v>
      </c>
      <c r="ET74">
        <v>0</v>
      </c>
      <c r="EU74">
        <v>0</v>
      </c>
      <c r="EV74">
        <v>1759361851.3</v>
      </c>
      <c r="EW74">
        <v>0</v>
      </c>
      <c r="EX74">
        <v>317.05</v>
      </c>
      <c r="EY74">
        <v>15.1418807854897</v>
      </c>
      <c r="EZ74">
        <v>-46.9435901691239</v>
      </c>
      <c r="FA74">
        <v>-28.3730769230769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0.6005264</v>
      </c>
      <c r="FQ74">
        <v>-0.256337233082707</v>
      </c>
      <c r="FR74">
        <v>0.0597823471079883</v>
      </c>
      <c r="FS74">
        <v>1</v>
      </c>
      <c r="FT74">
        <v>315.732352941176</v>
      </c>
      <c r="FU74">
        <v>32.9946524737729</v>
      </c>
      <c r="FV74">
        <v>5.36002198131112</v>
      </c>
      <c r="FW74">
        <v>-1</v>
      </c>
      <c r="FX74">
        <v>0.091125385</v>
      </c>
      <c r="FY74">
        <v>0.025166115789474</v>
      </c>
      <c r="FZ74">
        <v>0.0030022290211233</v>
      </c>
      <c r="GA74">
        <v>1</v>
      </c>
      <c r="GB74">
        <v>2</v>
      </c>
      <c r="GC74">
        <v>2</v>
      </c>
      <c r="GD74" t="s">
        <v>423</v>
      </c>
      <c r="GE74">
        <v>3.12615</v>
      </c>
      <c r="GF74">
        <v>2.65587</v>
      </c>
      <c r="GG74">
        <v>0.088726</v>
      </c>
      <c r="GH74">
        <v>0.0894832</v>
      </c>
      <c r="GI74">
        <v>0.101552</v>
      </c>
      <c r="GJ74">
        <v>0.101917</v>
      </c>
      <c r="GK74">
        <v>23310.5</v>
      </c>
      <c r="GL74">
        <v>22164</v>
      </c>
      <c r="GM74">
        <v>22879.7</v>
      </c>
      <c r="GN74">
        <v>23706</v>
      </c>
      <c r="GO74">
        <v>35034</v>
      </c>
      <c r="GP74">
        <v>35238.8</v>
      </c>
      <c r="GQ74">
        <v>41249.9</v>
      </c>
      <c r="GR74">
        <v>42274.3</v>
      </c>
      <c r="GS74">
        <v>1.893</v>
      </c>
      <c r="GT74">
        <v>1.8127</v>
      </c>
      <c r="GU74">
        <v>0.0864491</v>
      </c>
      <c r="GV74">
        <v>0</v>
      </c>
      <c r="GW74">
        <v>28.4036</v>
      </c>
      <c r="GX74">
        <v>999.9</v>
      </c>
      <c r="GY74">
        <v>62.898</v>
      </c>
      <c r="GZ74">
        <v>29.336</v>
      </c>
      <c r="HA74">
        <v>28.5575</v>
      </c>
      <c r="HB74">
        <v>55.06</v>
      </c>
      <c r="HC74">
        <v>40.3806</v>
      </c>
      <c r="HD74">
        <v>1</v>
      </c>
      <c r="HE74">
        <v>0.114162</v>
      </c>
      <c r="HF74">
        <v>-1.89944</v>
      </c>
      <c r="HG74">
        <v>20.2247</v>
      </c>
      <c r="HH74">
        <v>5.23391</v>
      </c>
      <c r="HI74">
        <v>11.992</v>
      </c>
      <c r="HJ74">
        <v>4.95585</v>
      </c>
      <c r="HK74">
        <v>3.304</v>
      </c>
      <c r="HL74">
        <v>9999</v>
      </c>
      <c r="HM74">
        <v>9999</v>
      </c>
      <c r="HN74">
        <v>9999</v>
      </c>
      <c r="HO74">
        <v>999.9</v>
      </c>
      <c r="HP74">
        <v>1.86849</v>
      </c>
      <c r="HQ74">
        <v>1.86417</v>
      </c>
      <c r="HR74">
        <v>1.8718</v>
      </c>
      <c r="HS74">
        <v>1.86264</v>
      </c>
      <c r="HT74">
        <v>1.86206</v>
      </c>
      <c r="HU74">
        <v>1.86856</v>
      </c>
      <c r="HV74">
        <v>1.85867</v>
      </c>
      <c r="HW74">
        <v>1.86508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5.579</v>
      </c>
      <c r="IL74">
        <v>0.4185</v>
      </c>
      <c r="IM74">
        <v>4.20357787778522</v>
      </c>
      <c r="IN74">
        <v>0.00374144017280572</v>
      </c>
      <c r="IO74">
        <v>-1.07998895285064e-06</v>
      </c>
      <c r="IP74">
        <v>1.2122296874913e-10</v>
      </c>
      <c r="IQ74">
        <v>0.0711788513172057</v>
      </c>
      <c r="IR74">
        <v>0.00727018690124689</v>
      </c>
      <c r="IS74">
        <v>0.000171571339495546</v>
      </c>
      <c r="IT74">
        <v>5.81901312968366e-06</v>
      </c>
      <c r="IU74">
        <v>0</v>
      </c>
      <c r="IV74">
        <v>2039</v>
      </c>
      <c r="IW74">
        <v>1</v>
      </c>
      <c r="IX74">
        <v>29</v>
      </c>
      <c r="IY74">
        <v>29322697.5</v>
      </c>
      <c r="IZ74">
        <v>29322697.5</v>
      </c>
      <c r="JA74">
        <v>1.03638</v>
      </c>
      <c r="JB74">
        <v>2.37427</v>
      </c>
      <c r="JC74">
        <v>1.4978</v>
      </c>
      <c r="JD74">
        <v>2.33398</v>
      </c>
      <c r="JE74">
        <v>1.54419</v>
      </c>
      <c r="JF74">
        <v>2.37671</v>
      </c>
      <c r="JG74">
        <v>34.9674</v>
      </c>
      <c r="JH74">
        <v>24.2451</v>
      </c>
      <c r="JI74">
        <v>18</v>
      </c>
      <c r="JJ74">
        <v>546.834</v>
      </c>
      <c r="JK74">
        <v>437.593</v>
      </c>
      <c r="JL74">
        <v>30.9519</v>
      </c>
      <c r="JM74">
        <v>29.1025</v>
      </c>
      <c r="JN74">
        <v>30.0001</v>
      </c>
      <c r="JO74">
        <v>28.9457</v>
      </c>
      <c r="JP74">
        <v>28.9686</v>
      </c>
      <c r="JQ74">
        <v>20.7923</v>
      </c>
      <c r="JR74">
        <v>31.6111</v>
      </c>
      <c r="JS74">
        <v>97.6996</v>
      </c>
      <c r="JT74">
        <v>31.0498</v>
      </c>
      <c r="JU74">
        <v>420</v>
      </c>
      <c r="JV74">
        <v>24.0932</v>
      </c>
      <c r="JW74">
        <v>92.4505</v>
      </c>
      <c r="JX74">
        <v>98.5233</v>
      </c>
    </row>
    <row r="75" spans="1:284">
      <c r="A75">
        <v>59</v>
      </c>
      <c r="B75">
        <v>1759362199</v>
      </c>
      <c r="C75">
        <v>807.900000095367</v>
      </c>
      <c r="D75" t="s">
        <v>543</v>
      </c>
      <c r="E75" t="s">
        <v>544</v>
      </c>
      <c r="F75">
        <v>5</v>
      </c>
      <c r="G75" t="s">
        <v>545</v>
      </c>
      <c r="H75" t="s">
        <v>419</v>
      </c>
      <c r="I75">
        <v>1759362195.5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2.96</v>
      </c>
      <c r="DA75">
        <v>0.5</v>
      </c>
      <c r="DB75" t="s">
        <v>421</v>
      </c>
      <c r="DC75">
        <v>2</v>
      </c>
      <c r="DD75">
        <v>1759362195.5</v>
      </c>
      <c r="DE75">
        <v>420.6225</v>
      </c>
      <c r="DF75">
        <v>420.020666666667</v>
      </c>
      <c r="DG75">
        <v>24.3904</v>
      </c>
      <c r="DH75">
        <v>24.1808</v>
      </c>
      <c r="DI75">
        <v>415.043333333333</v>
      </c>
      <c r="DJ75">
        <v>23.9663333333333</v>
      </c>
      <c r="DK75">
        <v>500.028666666667</v>
      </c>
      <c r="DL75">
        <v>90.3135666666667</v>
      </c>
      <c r="DM75">
        <v>0.02807025</v>
      </c>
      <c r="DN75">
        <v>30.5655833333333</v>
      </c>
      <c r="DO75">
        <v>30.0051166666667</v>
      </c>
      <c r="DP75">
        <v>999.9</v>
      </c>
      <c r="DQ75">
        <v>0</v>
      </c>
      <c r="DR75">
        <v>0</v>
      </c>
      <c r="DS75">
        <v>9991.255</v>
      </c>
      <c r="DT75">
        <v>0</v>
      </c>
      <c r="DU75">
        <v>0.500777</v>
      </c>
      <c r="DV75">
        <v>0.601776166666667</v>
      </c>
      <c r="DW75">
        <v>431.138</v>
      </c>
      <c r="DX75">
        <v>430.428666666667</v>
      </c>
      <c r="DY75">
        <v>0.209605666666667</v>
      </c>
      <c r="DZ75">
        <v>420.020666666667</v>
      </c>
      <c r="EA75">
        <v>24.1808</v>
      </c>
      <c r="EB75">
        <v>2.202785</v>
      </c>
      <c r="EC75">
        <v>2.183855</v>
      </c>
      <c r="ED75">
        <v>18.9825833333333</v>
      </c>
      <c r="EE75">
        <v>18.8443666666667</v>
      </c>
      <c r="EF75">
        <v>0.00500016</v>
      </c>
      <c r="EG75">
        <v>0</v>
      </c>
      <c r="EH75">
        <v>0</v>
      </c>
      <c r="EI75">
        <v>0</v>
      </c>
      <c r="EJ75">
        <v>326.816666666667</v>
      </c>
      <c r="EK75">
        <v>0.00500016</v>
      </c>
      <c r="EL75">
        <v>-29.8666666666667</v>
      </c>
      <c r="EM75">
        <v>-2.91666666666667</v>
      </c>
      <c r="EN75">
        <v>37.625</v>
      </c>
      <c r="EO75">
        <v>41.729</v>
      </c>
      <c r="EP75">
        <v>39.687</v>
      </c>
      <c r="EQ75">
        <v>41.937</v>
      </c>
      <c r="ER75">
        <v>40.937</v>
      </c>
      <c r="ES75">
        <v>0</v>
      </c>
      <c r="ET75">
        <v>0</v>
      </c>
      <c r="EU75">
        <v>0</v>
      </c>
      <c r="EV75">
        <v>1759362200.5</v>
      </c>
      <c r="EW75">
        <v>0</v>
      </c>
      <c r="EX75">
        <v>326.923076923077</v>
      </c>
      <c r="EY75">
        <v>-10.7145299511698</v>
      </c>
      <c r="EZ75">
        <v>-11.4358973830898</v>
      </c>
      <c r="FA75">
        <v>-27.4269230769231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0.624415761904762</v>
      </c>
      <c r="FQ75">
        <v>-0.0835368311688303</v>
      </c>
      <c r="FR75">
        <v>0.0517039789902044</v>
      </c>
      <c r="FS75">
        <v>1</v>
      </c>
      <c r="FT75">
        <v>326.020588235294</v>
      </c>
      <c r="FU75">
        <v>10.8953397864355</v>
      </c>
      <c r="FV75">
        <v>6.55684552078139</v>
      </c>
      <c r="FW75">
        <v>-1</v>
      </c>
      <c r="FX75">
        <v>0.194616428571429</v>
      </c>
      <c r="FY75">
        <v>0.107592233766234</v>
      </c>
      <c r="FZ75">
        <v>0.0115764203060376</v>
      </c>
      <c r="GA75">
        <v>0</v>
      </c>
      <c r="GB75">
        <v>1</v>
      </c>
      <c r="GC75">
        <v>2</v>
      </c>
      <c r="GD75" t="s">
        <v>443</v>
      </c>
      <c r="GE75">
        <v>3.12585</v>
      </c>
      <c r="GF75">
        <v>2.65371</v>
      </c>
      <c r="GG75">
        <v>0.0887456</v>
      </c>
      <c r="GH75">
        <v>0.0895054</v>
      </c>
      <c r="GI75">
        <v>0.102237</v>
      </c>
      <c r="GJ75">
        <v>0.102257</v>
      </c>
      <c r="GK75">
        <v>23316.5</v>
      </c>
      <c r="GL75">
        <v>22175.7</v>
      </c>
      <c r="GM75">
        <v>22885.5</v>
      </c>
      <c r="GN75">
        <v>23718.5</v>
      </c>
      <c r="GO75">
        <v>35015.1</v>
      </c>
      <c r="GP75">
        <v>35243.8</v>
      </c>
      <c r="GQ75">
        <v>41259.4</v>
      </c>
      <c r="GR75">
        <v>42296.2</v>
      </c>
      <c r="GS75">
        <v>1.89403</v>
      </c>
      <c r="GT75">
        <v>1.81488</v>
      </c>
      <c r="GU75">
        <v>0.107028</v>
      </c>
      <c r="GV75">
        <v>0</v>
      </c>
      <c r="GW75">
        <v>28.2659</v>
      </c>
      <c r="GX75">
        <v>999.9</v>
      </c>
      <c r="GY75">
        <v>62.563</v>
      </c>
      <c r="GZ75">
        <v>29.296</v>
      </c>
      <c r="HA75">
        <v>28.3413</v>
      </c>
      <c r="HB75">
        <v>54.63</v>
      </c>
      <c r="HC75">
        <v>40.2083</v>
      </c>
      <c r="HD75">
        <v>1</v>
      </c>
      <c r="HE75">
        <v>0.102315</v>
      </c>
      <c r="HF75">
        <v>-1.22747</v>
      </c>
      <c r="HG75">
        <v>20.2319</v>
      </c>
      <c r="HH75">
        <v>5.23241</v>
      </c>
      <c r="HI75">
        <v>11.992</v>
      </c>
      <c r="HJ75">
        <v>4.95575</v>
      </c>
      <c r="HK75">
        <v>3.304</v>
      </c>
      <c r="HL75">
        <v>9999</v>
      </c>
      <c r="HM75">
        <v>9999</v>
      </c>
      <c r="HN75">
        <v>9999</v>
      </c>
      <c r="HO75">
        <v>999.9</v>
      </c>
      <c r="HP75">
        <v>1.86846</v>
      </c>
      <c r="HQ75">
        <v>1.86417</v>
      </c>
      <c r="HR75">
        <v>1.8718</v>
      </c>
      <c r="HS75">
        <v>1.86265</v>
      </c>
      <c r="HT75">
        <v>1.86207</v>
      </c>
      <c r="HU75">
        <v>1.86855</v>
      </c>
      <c r="HV75">
        <v>1.85867</v>
      </c>
      <c r="HW75">
        <v>1.86508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5.579</v>
      </c>
      <c r="IL75">
        <v>0.4241</v>
      </c>
      <c r="IM75">
        <v>4.20357787778522</v>
      </c>
      <c r="IN75">
        <v>0.00374144017280572</v>
      </c>
      <c r="IO75">
        <v>-1.07998895285064e-06</v>
      </c>
      <c r="IP75">
        <v>1.2122296874913e-10</v>
      </c>
      <c r="IQ75">
        <v>0.0711788513172057</v>
      </c>
      <c r="IR75">
        <v>0.00727018690124689</v>
      </c>
      <c r="IS75">
        <v>0.000171571339495546</v>
      </c>
      <c r="IT75">
        <v>5.81901312968366e-06</v>
      </c>
      <c r="IU75">
        <v>0</v>
      </c>
      <c r="IV75">
        <v>2039</v>
      </c>
      <c r="IW75">
        <v>1</v>
      </c>
      <c r="IX75">
        <v>29</v>
      </c>
      <c r="IY75">
        <v>29322703.3</v>
      </c>
      <c r="IZ75">
        <v>29322703.3</v>
      </c>
      <c r="JA75">
        <v>1.0376</v>
      </c>
      <c r="JB75">
        <v>2.38403</v>
      </c>
      <c r="JC75">
        <v>1.49902</v>
      </c>
      <c r="JD75">
        <v>2.33398</v>
      </c>
      <c r="JE75">
        <v>1.54419</v>
      </c>
      <c r="JF75">
        <v>2.26562</v>
      </c>
      <c r="JG75">
        <v>35.1516</v>
      </c>
      <c r="JH75">
        <v>24.2451</v>
      </c>
      <c r="JI75">
        <v>18</v>
      </c>
      <c r="JJ75">
        <v>546.507</v>
      </c>
      <c r="JK75">
        <v>438.044</v>
      </c>
      <c r="JL75">
        <v>31.1037</v>
      </c>
      <c r="JM75">
        <v>28.9625</v>
      </c>
      <c r="JN75">
        <v>29.9999</v>
      </c>
      <c r="JO75">
        <v>28.8269</v>
      </c>
      <c r="JP75">
        <v>28.8532</v>
      </c>
      <c r="JQ75">
        <v>20.8227</v>
      </c>
      <c r="JR75">
        <v>29.5653</v>
      </c>
      <c r="JS75">
        <v>100</v>
      </c>
      <c r="JT75">
        <v>31.1023</v>
      </c>
      <c r="JU75">
        <v>420</v>
      </c>
      <c r="JV75">
        <v>24.2052</v>
      </c>
      <c r="JW75">
        <v>92.4725</v>
      </c>
      <c r="JX75">
        <v>98.5746</v>
      </c>
    </row>
    <row r="76" spans="1:284">
      <c r="A76">
        <v>60</v>
      </c>
      <c r="B76">
        <v>1759362201</v>
      </c>
      <c r="C76">
        <v>809.900000095367</v>
      </c>
      <c r="D76" t="s">
        <v>546</v>
      </c>
      <c r="E76" t="s">
        <v>547</v>
      </c>
      <c r="F76">
        <v>5</v>
      </c>
      <c r="G76" t="s">
        <v>545</v>
      </c>
      <c r="H76" t="s">
        <v>419</v>
      </c>
      <c r="I76">
        <v>1759362197.75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2.96</v>
      </c>
      <c r="DA76">
        <v>0.5</v>
      </c>
      <c r="DB76" t="s">
        <v>421</v>
      </c>
      <c r="DC76">
        <v>2</v>
      </c>
      <c r="DD76">
        <v>1759362197.75</v>
      </c>
      <c r="DE76">
        <v>420.61425</v>
      </c>
      <c r="DF76">
        <v>419.97275</v>
      </c>
      <c r="DG76">
        <v>24.391025</v>
      </c>
      <c r="DH76">
        <v>24.1785</v>
      </c>
      <c r="DI76">
        <v>415.03525</v>
      </c>
      <c r="DJ76">
        <v>23.966925</v>
      </c>
      <c r="DK76">
        <v>499.936</v>
      </c>
      <c r="DL76">
        <v>90.312775</v>
      </c>
      <c r="DM76">
        <v>0.028211275</v>
      </c>
      <c r="DN76">
        <v>30.563025</v>
      </c>
      <c r="DO76">
        <v>30.005375</v>
      </c>
      <c r="DP76">
        <v>999.9</v>
      </c>
      <c r="DQ76">
        <v>0</v>
      </c>
      <c r="DR76">
        <v>0</v>
      </c>
      <c r="DS76">
        <v>9980.795</v>
      </c>
      <c r="DT76">
        <v>0</v>
      </c>
      <c r="DU76">
        <v>0.500777</v>
      </c>
      <c r="DV76">
        <v>0.64149475</v>
      </c>
      <c r="DW76">
        <v>431.12975</v>
      </c>
      <c r="DX76">
        <v>430.3785</v>
      </c>
      <c r="DY76">
        <v>0.21254925</v>
      </c>
      <c r="DZ76">
        <v>419.97275</v>
      </c>
      <c r="EA76">
        <v>24.1785</v>
      </c>
      <c r="EB76">
        <v>2.20282</v>
      </c>
      <c r="EC76">
        <v>2.183625</v>
      </c>
      <c r="ED76">
        <v>18.98285</v>
      </c>
      <c r="EE76">
        <v>18.8427</v>
      </c>
      <c r="EF76">
        <v>0.00500016</v>
      </c>
      <c r="EG76">
        <v>0</v>
      </c>
      <c r="EH76">
        <v>0</v>
      </c>
      <c r="EI76">
        <v>0</v>
      </c>
      <c r="EJ76">
        <v>325.55</v>
      </c>
      <c r="EK76">
        <v>0.00500016</v>
      </c>
      <c r="EL76">
        <v>-26.45</v>
      </c>
      <c r="EM76">
        <v>-1.975</v>
      </c>
      <c r="EN76">
        <v>37.625</v>
      </c>
      <c r="EO76">
        <v>41.75</v>
      </c>
      <c r="EP76">
        <v>39.687</v>
      </c>
      <c r="EQ76">
        <v>41.937</v>
      </c>
      <c r="ER76">
        <v>40.937</v>
      </c>
      <c r="ES76">
        <v>0</v>
      </c>
      <c r="ET76">
        <v>0</v>
      </c>
      <c r="EU76">
        <v>0</v>
      </c>
      <c r="EV76">
        <v>1759362202.3</v>
      </c>
      <c r="EW76">
        <v>0</v>
      </c>
      <c r="EX76">
        <v>326.648</v>
      </c>
      <c r="EY76">
        <v>4.70000016352882</v>
      </c>
      <c r="EZ76">
        <v>-8.00000015099846</v>
      </c>
      <c r="FA76">
        <v>-26.856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0.623699333333333</v>
      </c>
      <c r="FQ76">
        <v>-0.0176136623376619</v>
      </c>
      <c r="FR76">
        <v>0.0517760357486093</v>
      </c>
      <c r="FS76">
        <v>1</v>
      </c>
      <c r="FT76">
        <v>326.397058823529</v>
      </c>
      <c r="FU76">
        <v>3.75095486357065</v>
      </c>
      <c r="FV76">
        <v>6.4657689272096</v>
      </c>
      <c r="FW76">
        <v>-1</v>
      </c>
      <c r="FX76">
        <v>0.197418238095238</v>
      </c>
      <c r="FY76">
        <v>0.11745412987013</v>
      </c>
      <c r="FZ76">
        <v>0.0121203220211219</v>
      </c>
      <c r="GA76">
        <v>0</v>
      </c>
      <c r="GB76">
        <v>1</v>
      </c>
      <c r="GC76">
        <v>2</v>
      </c>
      <c r="GD76" t="s">
        <v>443</v>
      </c>
      <c r="GE76">
        <v>3.12603</v>
      </c>
      <c r="GF76">
        <v>2.65368</v>
      </c>
      <c r="GG76">
        <v>0.0887375</v>
      </c>
      <c r="GH76">
        <v>0.0895002</v>
      </c>
      <c r="GI76">
        <v>0.102233</v>
      </c>
      <c r="GJ76">
        <v>0.102252</v>
      </c>
      <c r="GK76">
        <v>23316.6</v>
      </c>
      <c r="GL76">
        <v>22175.8</v>
      </c>
      <c r="GM76">
        <v>22885.4</v>
      </c>
      <c r="GN76">
        <v>23718.4</v>
      </c>
      <c r="GO76">
        <v>35015.4</v>
      </c>
      <c r="GP76">
        <v>35244</v>
      </c>
      <c r="GQ76">
        <v>41259.6</v>
      </c>
      <c r="GR76">
        <v>42296.2</v>
      </c>
      <c r="GS76">
        <v>1.89433</v>
      </c>
      <c r="GT76">
        <v>1.81443</v>
      </c>
      <c r="GU76">
        <v>0.106823</v>
      </c>
      <c r="GV76">
        <v>0</v>
      </c>
      <c r="GW76">
        <v>28.2683</v>
      </c>
      <c r="GX76">
        <v>999.9</v>
      </c>
      <c r="GY76">
        <v>62.563</v>
      </c>
      <c r="GZ76">
        <v>29.296</v>
      </c>
      <c r="HA76">
        <v>28.3413</v>
      </c>
      <c r="HB76">
        <v>54.16</v>
      </c>
      <c r="HC76">
        <v>40.2043</v>
      </c>
      <c r="HD76">
        <v>1</v>
      </c>
      <c r="HE76">
        <v>0.101977</v>
      </c>
      <c r="HF76">
        <v>-1.23791</v>
      </c>
      <c r="HG76">
        <v>20.232</v>
      </c>
      <c r="HH76">
        <v>5.23212</v>
      </c>
      <c r="HI76">
        <v>11.992</v>
      </c>
      <c r="HJ76">
        <v>4.95575</v>
      </c>
      <c r="HK76">
        <v>3.304</v>
      </c>
      <c r="HL76">
        <v>9999</v>
      </c>
      <c r="HM76">
        <v>9999</v>
      </c>
      <c r="HN76">
        <v>9999</v>
      </c>
      <c r="HO76">
        <v>999.9</v>
      </c>
      <c r="HP76">
        <v>1.86844</v>
      </c>
      <c r="HQ76">
        <v>1.86417</v>
      </c>
      <c r="HR76">
        <v>1.8718</v>
      </c>
      <c r="HS76">
        <v>1.86265</v>
      </c>
      <c r="HT76">
        <v>1.86206</v>
      </c>
      <c r="HU76">
        <v>1.86857</v>
      </c>
      <c r="HV76">
        <v>1.85867</v>
      </c>
      <c r="HW76">
        <v>1.86508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5.579</v>
      </c>
      <c r="IL76">
        <v>0.4241</v>
      </c>
      <c r="IM76">
        <v>4.20357787778522</v>
      </c>
      <c r="IN76">
        <v>0.00374144017280572</v>
      </c>
      <c r="IO76">
        <v>-1.07998895285064e-06</v>
      </c>
      <c r="IP76">
        <v>1.2122296874913e-10</v>
      </c>
      <c r="IQ76">
        <v>0.0711788513172057</v>
      </c>
      <c r="IR76">
        <v>0.00727018690124689</v>
      </c>
      <c r="IS76">
        <v>0.000171571339495546</v>
      </c>
      <c r="IT76">
        <v>5.81901312968366e-06</v>
      </c>
      <c r="IU76">
        <v>0</v>
      </c>
      <c r="IV76">
        <v>2039</v>
      </c>
      <c r="IW76">
        <v>1</v>
      </c>
      <c r="IX76">
        <v>29</v>
      </c>
      <c r="IY76">
        <v>29322703.4</v>
      </c>
      <c r="IZ76">
        <v>29322703.4</v>
      </c>
      <c r="JA76">
        <v>1.03882</v>
      </c>
      <c r="JB76">
        <v>2.38525</v>
      </c>
      <c r="JC76">
        <v>1.49902</v>
      </c>
      <c r="JD76">
        <v>2.33398</v>
      </c>
      <c r="JE76">
        <v>1.54419</v>
      </c>
      <c r="JF76">
        <v>2.26929</v>
      </c>
      <c r="JG76">
        <v>35.1516</v>
      </c>
      <c r="JH76">
        <v>24.2451</v>
      </c>
      <c r="JI76">
        <v>18</v>
      </c>
      <c r="JJ76">
        <v>546.696</v>
      </c>
      <c r="JK76">
        <v>437.767</v>
      </c>
      <c r="JL76">
        <v>31.0999</v>
      </c>
      <c r="JM76">
        <v>28.9617</v>
      </c>
      <c r="JN76">
        <v>29.9998</v>
      </c>
      <c r="JO76">
        <v>28.8261</v>
      </c>
      <c r="JP76">
        <v>28.8523</v>
      </c>
      <c r="JQ76">
        <v>20.825</v>
      </c>
      <c r="JR76">
        <v>29.5653</v>
      </c>
      <c r="JS76">
        <v>100</v>
      </c>
      <c r="JT76">
        <v>31.096</v>
      </c>
      <c r="JU76">
        <v>420</v>
      </c>
      <c r="JV76">
        <v>24.2052</v>
      </c>
      <c r="JW76">
        <v>92.4727</v>
      </c>
      <c r="JX76">
        <v>98.5745</v>
      </c>
    </row>
    <row r="77" spans="1:284">
      <c r="A77">
        <v>61</v>
      </c>
      <c r="B77">
        <v>1759362204</v>
      </c>
      <c r="C77">
        <v>812.900000095367</v>
      </c>
      <c r="D77" t="s">
        <v>548</v>
      </c>
      <c r="E77" t="s">
        <v>549</v>
      </c>
      <c r="F77">
        <v>5</v>
      </c>
      <c r="G77" t="s">
        <v>545</v>
      </c>
      <c r="H77" t="s">
        <v>419</v>
      </c>
      <c r="I77">
        <v>1759362200.75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2.96</v>
      </c>
      <c r="DA77">
        <v>0.5</v>
      </c>
      <c r="DB77" t="s">
        <v>421</v>
      </c>
      <c r="DC77">
        <v>2</v>
      </c>
      <c r="DD77">
        <v>1759362200.75</v>
      </c>
      <c r="DE77">
        <v>420.58575</v>
      </c>
      <c r="DF77">
        <v>419.9665</v>
      </c>
      <c r="DG77">
        <v>24.38955</v>
      </c>
      <c r="DH77">
        <v>24.176075</v>
      </c>
      <c r="DI77">
        <v>415.00675</v>
      </c>
      <c r="DJ77">
        <v>23.965475</v>
      </c>
      <c r="DK77">
        <v>499.98125</v>
      </c>
      <c r="DL77">
        <v>90.3114</v>
      </c>
      <c r="DM77">
        <v>0.02794425</v>
      </c>
      <c r="DN77">
        <v>30.5599</v>
      </c>
      <c r="DO77">
        <v>30.008375</v>
      </c>
      <c r="DP77">
        <v>999.9</v>
      </c>
      <c r="DQ77">
        <v>0</v>
      </c>
      <c r="DR77">
        <v>0</v>
      </c>
      <c r="DS77">
        <v>10016.2625</v>
      </c>
      <c r="DT77">
        <v>0</v>
      </c>
      <c r="DU77">
        <v>0.500777</v>
      </c>
      <c r="DV77">
        <v>0.61943075</v>
      </c>
      <c r="DW77">
        <v>431.09975</v>
      </c>
      <c r="DX77">
        <v>430.37075</v>
      </c>
      <c r="DY77">
        <v>0.213489</v>
      </c>
      <c r="DZ77">
        <v>419.9665</v>
      </c>
      <c r="EA77">
        <v>24.176075</v>
      </c>
      <c r="EB77">
        <v>2.2026525</v>
      </c>
      <c r="EC77">
        <v>2.1833725</v>
      </c>
      <c r="ED77">
        <v>18.981625</v>
      </c>
      <c r="EE77">
        <v>18.84085</v>
      </c>
      <c r="EF77">
        <v>0.00500016</v>
      </c>
      <c r="EG77">
        <v>0</v>
      </c>
      <c r="EH77">
        <v>0</v>
      </c>
      <c r="EI77">
        <v>0</v>
      </c>
      <c r="EJ77">
        <v>323.575</v>
      </c>
      <c r="EK77">
        <v>0.00500016</v>
      </c>
      <c r="EL77">
        <v>-24.425</v>
      </c>
      <c r="EM77">
        <v>-1.3</v>
      </c>
      <c r="EN77">
        <v>37.625</v>
      </c>
      <c r="EO77">
        <v>41.75</v>
      </c>
      <c r="EP77">
        <v>39.687</v>
      </c>
      <c r="EQ77">
        <v>41.937</v>
      </c>
      <c r="ER77">
        <v>40.937</v>
      </c>
      <c r="ES77">
        <v>0</v>
      </c>
      <c r="ET77">
        <v>0</v>
      </c>
      <c r="EU77">
        <v>0</v>
      </c>
      <c r="EV77">
        <v>1759362205.3</v>
      </c>
      <c r="EW77">
        <v>0</v>
      </c>
      <c r="EX77">
        <v>326.234615384615</v>
      </c>
      <c r="EY77">
        <v>0.36581220776723</v>
      </c>
      <c r="EZ77">
        <v>14.7931622383875</v>
      </c>
      <c r="FA77">
        <v>-27.1807692307692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0.622827428571428</v>
      </c>
      <c r="FQ77">
        <v>-0.0812919740259734</v>
      </c>
      <c r="FR77">
        <v>0.0520838490298932</v>
      </c>
      <c r="FS77">
        <v>1</v>
      </c>
      <c r="FT77">
        <v>326.964705882353</v>
      </c>
      <c r="FU77">
        <v>0.140565316621988</v>
      </c>
      <c r="FV77">
        <v>6.62090638689923</v>
      </c>
      <c r="FW77">
        <v>-1</v>
      </c>
      <c r="FX77">
        <v>0.201268142857143</v>
      </c>
      <c r="FY77">
        <v>0.0993395844155845</v>
      </c>
      <c r="FZ77">
        <v>0.0102164862298323</v>
      </c>
      <c r="GA77">
        <v>1</v>
      </c>
      <c r="GB77">
        <v>2</v>
      </c>
      <c r="GC77">
        <v>2</v>
      </c>
      <c r="GD77" t="s">
        <v>423</v>
      </c>
      <c r="GE77">
        <v>3.12612</v>
      </c>
      <c r="GF77">
        <v>2.65358</v>
      </c>
      <c r="GG77">
        <v>0.0887457</v>
      </c>
      <c r="GH77">
        <v>0.0895101</v>
      </c>
      <c r="GI77">
        <v>0.102221</v>
      </c>
      <c r="GJ77">
        <v>0.102241</v>
      </c>
      <c r="GK77">
        <v>23316.6</v>
      </c>
      <c r="GL77">
        <v>22175.6</v>
      </c>
      <c r="GM77">
        <v>22885.6</v>
      </c>
      <c r="GN77">
        <v>23718.4</v>
      </c>
      <c r="GO77">
        <v>35015.9</v>
      </c>
      <c r="GP77">
        <v>35244.2</v>
      </c>
      <c r="GQ77">
        <v>41259.6</v>
      </c>
      <c r="GR77">
        <v>42295.9</v>
      </c>
      <c r="GS77">
        <v>1.89443</v>
      </c>
      <c r="GT77">
        <v>1.8141</v>
      </c>
      <c r="GU77">
        <v>0.106327</v>
      </c>
      <c r="GV77">
        <v>0</v>
      </c>
      <c r="GW77">
        <v>28.2719</v>
      </c>
      <c r="GX77">
        <v>999.9</v>
      </c>
      <c r="GY77">
        <v>62.538</v>
      </c>
      <c r="GZ77">
        <v>29.306</v>
      </c>
      <c r="HA77">
        <v>28.3447</v>
      </c>
      <c r="HB77">
        <v>54.43</v>
      </c>
      <c r="HC77">
        <v>40.1923</v>
      </c>
      <c r="HD77">
        <v>1</v>
      </c>
      <c r="HE77">
        <v>0.10188</v>
      </c>
      <c r="HF77">
        <v>-1.24214</v>
      </c>
      <c r="HG77">
        <v>20.2317</v>
      </c>
      <c r="HH77">
        <v>5.23137</v>
      </c>
      <c r="HI77">
        <v>11.992</v>
      </c>
      <c r="HJ77">
        <v>4.95575</v>
      </c>
      <c r="HK77">
        <v>3.304</v>
      </c>
      <c r="HL77">
        <v>9999</v>
      </c>
      <c r="HM77">
        <v>9999</v>
      </c>
      <c r="HN77">
        <v>9999</v>
      </c>
      <c r="HO77">
        <v>999.9</v>
      </c>
      <c r="HP77">
        <v>1.86846</v>
      </c>
      <c r="HQ77">
        <v>1.86418</v>
      </c>
      <c r="HR77">
        <v>1.8718</v>
      </c>
      <c r="HS77">
        <v>1.86265</v>
      </c>
      <c r="HT77">
        <v>1.86207</v>
      </c>
      <c r="HU77">
        <v>1.86857</v>
      </c>
      <c r="HV77">
        <v>1.85867</v>
      </c>
      <c r="HW77">
        <v>1.86508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5.579</v>
      </c>
      <c r="IL77">
        <v>0.424</v>
      </c>
      <c r="IM77">
        <v>4.20357787778522</v>
      </c>
      <c r="IN77">
        <v>0.00374144017280572</v>
      </c>
      <c r="IO77">
        <v>-1.07998895285064e-06</v>
      </c>
      <c r="IP77">
        <v>1.2122296874913e-10</v>
      </c>
      <c r="IQ77">
        <v>0.0711788513172057</v>
      </c>
      <c r="IR77">
        <v>0.00727018690124689</v>
      </c>
      <c r="IS77">
        <v>0.000171571339495546</v>
      </c>
      <c r="IT77">
        <v>5.81901312968366e-06</v>
      </c>
      <c r="IU77">
        <v>0</v>
      </c>
      <c r="IV77">
        <v>2039</v>
      </c>
      <c r="IW77">
        <v>1</v>
      </c>
      <c r="IX77">
        <v>29</v>
      </c>
      <c r="IY77">
        <v>29322703.4</v>
      </c>
      <c r="IZ77">
        <v>29322703.4</v>
      </c>
      <c r="JA77">
        <v>1.03882</v>
      </c>
      <c r="JB77">
        <v>2.38159</v>
      </c>
      <c r="JC77">
        <v>1.49902</v>
      </c>
      <c r="JD77">
        <v>2.33398</v>
      </c>
      <c r="JE77">
        <v>1.54419</v>
      </c>
      <c r="JF77">
        <v>2.27661</v>
      </c>
      <c r="JG77">
        <v>35.1747</v>
      </c>
      <c r="JH77">
        <v>24.2451</v>
      </c>
      <c r="JI77">
        <v>18</v>
      </c>
      <c r="JJ77">
        <v>546.753</v>
      </c>
      <c r="JK77">
        <v>437.559</v>
      </c>
      <c r="JL77">
        <v>31.0949</v>
      </c>
      <c r="JM77">
        <v>28.9607</v>
      </c>
      <c r="JN77">
        <v>29.9999</v>
      </c>
      <c r="JO77">
        <v>28.8251</v>
      </c>
      <c r="JP77">
        <v>28.8507</v>
      </c>
      <c r="JQ77">
        <v>20.8236</v>
      </c>
      <c r="JR77">
        <v>29.5653</v>
      </c>
      <c r="JS77">
        <v>100</v>
      </c>
      <c r="JT77">
        <v>31.096</v>
      </c>
      <c r="JU77">
        <v>420</v>
      </c>
      <c r="JV77">
        <v>24.2052</v>
      </c>
      <c r="JW77">
        <v>92.473</v>
      </c>
      <c r="JX77">
        <v>98.5742</v>
      </c>
    </row>
    <row r="78" spans="1:284">
      <c r="A78">
        <v>62</v>
      </c>
      <c r="B78">
        <v>1759362206</v>
      </c>
      <c r="C78">
        <v>814.900000095367</v>
      </c>
      <c r="D78" t="s">
        <v>550</v>
      </c>
      <c r="E78" t="s">
        <v>551</v>
      </c>
      <c r="F78">
        <v>5</v>
      </c>
      <c r="G78" t="s">
        <v>545</v>
      </c>
      <c r="H78" t="s">
        <v>419</v>
      </c>
      <c r="I78">
        <v>1759362203.33333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2.96</v>
      </c>
      <c r="DA78">
        <v>0.5</v>
      </c>
      <c r="DB78" t="s">
        <v>421</v>
      </c>
      <c r="DC78">
        <v>2</v>
      </c>
      <c r="DD78">
        <v>1759362203.33333</v>
      </c>
      <c r="DE78">
        <v>420.579666666667</v>
      </c>
      <c r="DF78">
        <v>419.976</v>
      </c>
      <c r="DG78">
        <v>24.3869</v>
      </c>
      <c r="DH78">
        <v>24.1734</v>
      </c>
      <c r="DI78">
        <v>415.000666666667</v>
      </c>
      <c r="DJ78">
        <v>23.9629333333333</v>
      </c>
      <c r="DK78">
        <v>500.05</v>
      </c>
      <c r="DL78">
        <v>90.3106666666667</v>
      </c>
      <c r="DM78">
        <v>0.0277253666666667</v>
      </c>
      <c r="DN78">
        <v>30.5581666666667</v>
      </c>
      <c r="DO78">
        <v>30.0045</v>
      </c>
      <c r="DP78">
        <v>999.9</v>
      </c>
      <c r="DQ78">
        <v>0</v>
      </c>
      <c r="DR78">
        <v>0</v>
      </c>
      <c r="DS78">
        <v>10033.5333333333</v>
      </c>
      <c r="DT78">
        <v>0</v>
      </c>
      <c r="DU78">
        <v>0.500777</v>
      </c>
      <c r="DV78">
        <v>0.603983666666667</v>
      </c>
      <c r="DW78">
        <v>431.092666666667</v>
      </c>
      <c r="DX78">
        <v>430.379333333333</v>
      </c>
      <c r="DY78">
        <v>0.213511</v>
      </c>
      <c r="DZ78">
        <v>419.976</v>
      </c>
      <c r="EA78">
        <v>24.1734</v>
      </c>
      <c r="EB78">
        <v>2.20239666666667</v>
      </c>
      <c r="EC78">
        <v>2.18311333333333</v>
      </c>
      <c r="ED78">
        <v>18.9797666666667</v>
      </c>
      <c r="EE78">
        <v>18.8389666666667</v>
      </c>
      <c r="EF78">
        <v>0.00500016</v>
      </c>
      <c r="EG78">
        <v>0</v>
      </c>
      <c r="EH78">
        <v>0</v>
      </c>
      <c r="EI78">
        <v>0</v>
      </c>
      <c r="EJ78">
        <v>324.2</v>
      </c>
      <c r="EK78">
        <v>0.00500016</v>
      </c>
      <c r="EL78">
        <v>-25.1</v>
      </c>
      <c r="EM78">
        <v>-1.46666666666667</v>
      </c>
      <c r="EN78">
        <v>37.625</v>
      </c>
      <c r="EO78">
        <v>41.75</v>
      </c>
      <c r="EP78">
        <v>39.687</v>
      </c>
      <c r="EQ78">
        <v>41.937</v>
      </c>
      <c r="ER78">
        <v>40.937</v>
      </c>
      <c r="ES78">
        <v>0</v>
      </c>
      <c r="ET78">
        <v>0</v>
      </c>
      <c r="EU78">
        <v>0</v>
      </c>
      <c r="EV78">
        <v>1759362207.1</v>
      </c>
      <c r="EW78">
        <v>0</v>
      </c>
      <c r="EX78">
        <v>325.796</v>
      </c>
      <c r="EY78">
        <v>-23.092307422381</v>
      </c>
      <c r="EZ78">
        <v>24.0692307174793</v>
      </c>
      <c r="FA78">
        <v>-26.904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0.6244308</v>
      </c>
      <c r="FQ78">
        <v>-0.237787939849625</v>
      </c>
      <c r="FR78">
        <v>0.0512374635063056</v>
      </c>
      <c r="FS78">
        <v>1</v>
      </c>
      <c r="FT78">
        <v>326.758823529412</v>
      </c>
      <c r="FU78">
        <v>-7.8013750573228</v>
      </c>
      <c r="FV78">
        <v>6.42156832809459</v>
      </c>
      <c r="FW78">
        <v>-1</v>
      </c>
      <c r="FX78">
        <v>0.2062621</v>
      </c>
      <c r="FY78">
        <v>0.0721445413533834</v>
      </c>
      <c r="FZ78">
        <v>0.0072064873128314</v>
      </c>
      <c r="GA78">
        <v>1</v>
      </c>
      <c r="GB78">
        <v>2</v>
      </c>
      <c r="GC78">
        <v>2</v>
      </c>
      <c r="GD78" t="s">
        <v>423</v>
      </c>
      <c r="GE78">
        <v>3.12601</v>
      </c>
      <c r="GF78">
        <v>2.65337</v>
      </c>
      <c r="GG78">
        <v>0.0887414</v>
      </c>
      <c r="GH78">
        <v>0.0895061</v>
      </c>
      <c r="GI78">
        <v>0.102216</v>
      </c>
      <c r="GJ78">
        <v>0.102237</v>
      </c>
      <c r="GK78">
        <v>23316.9</v>
      </c>
      <c r="GL78">
        <v>22175.5</v>
      </c>
      <c r="GM78">
        <v>22885.7</v>
      </c>
      <c r="GN78">
        <v>23718.3</v>
      </c>
      <c r="GO78">
        <v>35016.3</v>
      </c>
      <c r="GP78">
        <v>35244.3</v>
      </c>
      <c r="GQ78">
        <v>41259.8</v>
      </c>
      <c r="GR78">
        <v>42295.8</v>
      </c>
      <c r="GS78">
        <v>1.89422</v>
      </c>
      <c r="GT78">
        <v>1.81437</v>
      </c>
      <c r="GU78">
        <v>0.105832</v>
      </c>
      <c r="GV78">
        <v>0</v>
      </c>
      <c r="GW78">
        <v>28.2743</v>
      </c>
      <c r="GX78">
        <v>999.9</v>
      </c>
      <c r="GY78">
        <v>62.563</v>
      </c>
      <c r="GZ78">
        <v>29.275</v>
      </c>
      <c r="HA78">
        <v>28.3087</v>
      </c>
      <c r="HB78">
        <v>54.74</v>
      </c>
      <c r="HC78">
        <v>40.2003</v>
      </c>
      <c r="HD78">
        <v>1</v>
      </c>
      <c r="HE78">
        <v>0.101903</v>
      </c>
      <c r="HF78">
        <v>-1.25149</v>
      </c>
      <c r="HG78">
        <v>20.2316</v>
      </c>
      <c r="HH78">
        <v>5.23122</v>
      </c>
      <c r="HI78">
        <v>11.992</v>
      </c>
      <c r="HJ78">
        <v>4.95575</v>
      </c>
      <c r="HK78">
        <v>3.304</v>
      </c>
      <c r="HL78">
        <v>9999</v>
      </c>
      <c r="HM78">
        <v>9999</v>
      </c>
      <c r="HN78">
        <v>9999</v>
      </c>
      <c r="HO78">
        <v>999.9</v>
      </c>
      <c r="HP78">
        <v>1.86846</v>
      </c>
      <c r="HQ78">
        <v>1.86417</v>
      </c>
      <c r="HR78">
        <v>1.8718</v>
      </c>
      <c r="HS78">
        <v>1.86264</v>
      </c>
      <c r="HT78">
        <v>1.86206</v>
      </c>
      <c r="HU78">
        <v>1.86857</v>
      </c>
      <c r="HV78">
        <v>1.85867</v>
      </c>
      <c r="HW78">
        <v>1.86508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5.579</v>
      </c>
      <c r="IL78">
        <v>0.4239</v>
      </c>
      <c r="IM78">
        <v>4.20357787778522</v>
      </c>
      <c r="IN78">
        <v>0.00374144017280572</v>
      </c>
      <c r="IO78">
        <v>-1.07998895285064e-06</v>
      </c>
      <c r="IP78">
        <v>1.2122296874913e-10</v>
      </c>
      <c r="IQ78">
        <v>0.0711788513172057</v>
      </c>
      <c r="IR78">
        <v>0.00727018690124689</v>
      </c>
      <c r="IS78">
        <v>0.000171571339495546</v>
      </c>
      <c r="IT78">
        <v>5.81901312968366e-06</v>
      </c>
      <c r="IU78">
        <v>0</v>
      </c>
      <c r="IV78">
        <v>2039</v>
      </c>
      <c r="IW78">
        <v>1</v>
      </c>
      <c r="IX78">
        <v>29</v>
      </c>
      <c r="IY78">
        <v>29322703.4</v>
      </c>
      <c r="IZ78">
        <v>29322703.4</v>
      </c>
      <c r="JA78">
        <v>1.03882</v>
      </c>
      <c r="JB78">
        <v>2.38159</v>
      </c>
      <c r="JC78">
        <v>1.49902</v>
      </c>
      <c r="JD78">
        <v>2.33398</v>
      </c>
      <c r="JE78">
        <v>1.54419</v>
      </c>
      <c r="JF78">
        <v>2.27295</v>
      </c>
      <c r="JG78">
        <v>35.1747</v>
      </c>
      <c r="JH78">
        <v>24.2451</v>
      </c>
      <c r="JI78">
        <v>18</v>
      </c>
      <c r="JJ78">
        <v>546.612</v>
      </c>
      <c r="JK78">
        <v>437.719</v>
      </c>
      <c r="JL78">
        <v>31.0923</v>
      </c>
      <c r="JM78">
        <v>28.9594</v>
      </c>
      <c r="JN78">
        <v>30</v>
      </c>
      <c r="JO78">
        <v>28.8239</v>
      </c>
      <c r="JP78">
        <v>28.8498</v>
      </c>
      <c r="JQ78">
        <v>20.825</v>
      </c>
      <c r="JR78">
        <v>29.5653</v>
      </c>
      <c r="JS78">
        <v>100</v>
      </c>
      <c r="JT78">
        <v>31.0905</v>
      </c>
      <c r="JU78">
        <v>420</v>
      </c>
      <c r="JV78">
        <v>24.2052</v>
      </c>
      <c r="JW78">
        <v>92.4735</v>
      </c>
      <c r="JX78">
        <v>98.5738</v>
      </c>
    </row>
    <row r="79" spans="1:284">
      <c r="A79">
        <v>63</v>
      </c>
      <c r="B79">
        <v>1759362208</v>
      </c>
      <c r="C79">
        <v>816.900000095367</v>
      </c>
      <c r="D79" t="s">
        <v>552</v>
      </c>
      <c r="E79" t="s">
        <v>553</v>
      </c>
      <c r="F79">
        <v>5</v>
      </c>
      <c r="G79" t="s">
        <v>545</v>
      </c>
      <c r="H79" t="s">
        <v>419</v>
      </c>
      <c r="I79">
        <v>1759362204.25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2.96</v>
      </c>
      <c r="DA79">
        <v>0.5</v>
      </c>
      <c r="DB79" t="s">
        <v>421</v>
      </c>
      <c r="DC79">
        <v>2</v>
      </c>
      <c r="DD79">
        <v>1759362204.25</v>
      </c>
      <c r="DE79">
        <v>420.579</v>
      </c>
      <c r="DF79">
        <v>419.97925</v>
      </c>
      <c r="DG79">
        <v>24.38565</v>
      </c>
      <c r="DH79">
        <v>24.172525</v>
      </c>
      <c r="DI79">
        <v>415</v>
      </c>
      <c r="DJ79">
        <v>23.961725</v>
      </c>
      <c r="DK79">
        <v>500.015</v>
      </c>
      <c r="DL79">
        <v>90.311075</v>
      </c>
      <c r="DM79">
        <v>0.02773065</v>
      </c>
      <c r="DN79">
        <v>30.55755</v>
      </c>
      <c r="DO79">
        <v>30.003525</v>
      </c>
      <c r="DP79">
        <v>999.9</v>
      </c>
      <c r="DQ79">
        <v>0</v>
      </c>
      <c r="DR79">
        <v>0</v>
      </c>
      <c r="DS79">
        <v>10025.925</v>
      </c>
      <c r="DT79">
        <v>0</v>
      </c>
      <c r="DU79">
        <v>0.500777</v>
      </c>
      <c r="DV79">
        <v>0.60004425</v>
      </c>
      <c r="DW79">
        <v>431.0915</v>
      </c>
      <c r="DX79">
        <v>430.38225</v>
      </c>
      <c r="DY79">
        <v>0.2131505</v>
      </c>
      <c r="DZ79">
        <v>419.97925</v>
      </c>
      <c r="EA79">
        <v>24.172525</v>
      </c>
      <c r="EB79">
        <v>2.202295</v>
      </c>
      <c r="EC79">
        <v>2.183045</v>
      </c>
      <c r="ED79">
        <v>18.979025</v>
      </c>
      <c r="EE79">
        <v>18.83845</v>
      </c>
      <c r="EF79">
        <v>0.00500016</v>
      </c>
      <c r="EG79">
        <v>0</v>
      </c>
      <c r="EH79">
        <v>0</v>
      </c>
      <c r="EI79">
        <v>0</v>
      </c>
      <c r="EJ79">
        <v>323.2</v>
      </c>
      <c r="EK79">
        <v>0.00500016</v>
      </c>
      <c r="EL79">
        <v>-22.925</v>
      </c>
      <c r="EM79">
        <v>-1.4</v>
      </c>
      <c r="EN79">
        <v>37.625</v>
      </c>
      <c r="EO79">
        <v>41.75</v>
      </c>
      <c r="EP79">
        <v>39.687</v>
      </c>
      <c r="EQ79">
        <v>41.937</v>
      </c>
      <c r="ER79">
        <v>40.937</v>
      </c>
      <c r="ES79">
        <v>0</v>
      </c>
      <c r="ET79">
        <v>0</v>
      </c>
      <c r="EU79">
        <v>0</v>
      </c>
      <c r="EV79">
        <v>1759362209.5</v>
      </c>
      <c r="EW79">
        <v>0</v>
      </c>
      <c r="EX79">
        <v>325.572</v>
      </c>
      <c r="EY79">
        <v>-16.9461534593477</v>
      </c>
      <c r="EZ79">
        <v>26.353845986483</v>
      </c>
      <c r="FA79">
        <v>-26.24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0.61310575</v>
      </c>
      <c r="FQ79">
        <v>-0.135906</v>
      </c>
      <c r="FR79">
        <v>0.044453248254627</v>
      </c>
      <c r="FS79">
        <v>1</v>
      </c>
      <c r="FT79">
        <v>326.217647058824</v>
      </c>
      <c r="FU79">
        <v>-17.4209319600626</v>
      </c>
      <c r="FV79">
        <v>6.76045902497557</v>
      </c>
      <c r="FW79">
        <v>-1</v>
      </c>
      <c r="FX79">
        <v>0.20818155</v>
      </c>
      <c r="FY79">
        <v>0.0608676541353383</v>
      </c>
      <c r="FZ79">
        <v>0.00632576039283026</v>
      </c>
      <c r="GA79">
        <v>1</v>
      </c>
      <c r="GB79">
        <v>2</v>
      </c>
      <c r="GC79">
        <v>2</v>
      </c>
      <c r="GD79" t="s">
        <v>423</v>
      </c>
      <c r="GE79">
        <v>3.12598</v>
      </c>
      <c r="GF79">
        <v>2.6533</v>
      </c>
      <c r="GG79">
        <v>0.0887435</v>
      </c>
      <c r="GH79">
        <v>0.0895063</v>
      </c>
      <c r="GI79">
        <v>0.102209</v>
      </c>
      <c r="GJ79">
        <v>0.102234</v>
      </c>
      <c r="GK79">
        <v>23316.8</v>
      </c>
      <c r="GL79">
        <v>22175.6</v>
      </c>
      <c r="GM79">
        <v>22885.6</v>
      </c>
      <c r="GN79">
        <v>23718.3</v>
      </c>
      <c r="GO79">
        <v>35016.3</v>
      </c>
      <c r="GP79">
        <v>35244.5</v>
      </c>
      <c r="GQ79">
        <v>41259.6</v>
      </c>
      <c r="GR79">
        <v>42295.9</v>
      </c>
      <c r="GS79">
        <v>1.8943</v>
      </c>
      <c r="GT79">
        <v>1.81448</v>
      </c>
      <c r="GU79">
        <v>0.10569</v>
      </c>
      <c r="GV79">
        <v>0</v>
      </c>
      <c r="GW79">
        <v>28.2768</v>
      </c>
      <c r="GX79">
        <v>999.9</v>
      </c>
      <c r="GY79">
        <v>62.538</v>
      </c>
      <c r="GZ79">
        <v>29.296</v>
      </c>
      <c r="HA79">
        <v>28.329</v>
      </c>
      <c r="HB79">
        <v>54.51</v>
      </c>
      <c r="HC79">
        <v>40.2123</v>
      </c>
      <c r="HD79">
        <v>1</v>
      </c>
      <c r="HE79">
        <v>0.101847</v>
      </c>
      <c r="HF79">
        <v>-1.25065</v>
      </c>
      <c r="HG79">
        <v>20.2316</v>
      </c>
      <c r="HH79">
        <v>5.23092</v>
      </c>
      <c r="HI79">
        <v>11.992</v>
      </c>
      <c r="HJ79">
        <v>4.9558</v>
      </c>
      <c r="HK79">
        <v>3.304</v>
      </c>
      <c r="HL79">
        <v>9999</v>
      </c>
      <c r="HM79">
        <v>9999</v>
      </c>
      <c r="HN79">
        <v>9999</v>
      </c>
      <c r="HO79">
        <v>999.9</v>
      </c>
      <c r="HP79">
        <v>1.86847</v>
      </c>
      <c r="HQ79">
        <v>1.86417</v>
      </c>
      <c r="HR79">
        <v>1.8718</v>
      </c>
      <c r="HS79">
        <v>1.86264</v>
      </c>
      <c r="HT79">
        <v>1.86205</v>
      </c>
      <c r="HU79">
        <v>1.86858</v>
      </c>
      <c r="HV79">
        <v>1.85867</v>
      </c>
      <c r="HW79">
        <v>1.86508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5.579</v>
      </c>
      <c r="IL79">
        <v>0.4238</v>
      </c>
      <c r="IM79">
        <v>4.20357787778522</v>
      </c>
      <c r="IN79">
        <v>0.00374144017280572</v>
      </c>
      <c r="IO79">
        <v>-1.07998895285064e-06</v>
      </c>
      <c r="IP79">
        <v>1.2122296874913e-10</v>
      </c>
      <c r="IQ79">
        <v>0.0711788513172057</v>
      </c>
      <c r="IR79">
        <v>0.00727018690124689</v>
      </c>
      <c r="IS79">
        <v>0.000171571339495546</v>
      </c>
      <c r="IT79">
        <v>5.81901312968366e-06</v>
      </c>
      <c r="IU79">
        <v>0</v>
      </c>
      <c r="IV79">
        <v>2039</v>
      </c>
      <c r="IW79">
        <v>1</v>
      </c>
      <c r="IX79">
        <v>29</v>
      </c>
      <c r="IY79">
        <v>29322703.5</v>
      </c>
      <c r="IZ79">
        <v>29322703.5</v>
      </c>
      <c r="JA79">
        <v>1.0376</v>
      </c>
      <c r="JB79">
        <v>2.38403</v>
      </c>
      <c r="JC79">
        <v>1.49902</v>
      </c>
      <c r="JD79">
        <v>2.33398</v>
      </c>
      <c r="JE79">
        <v>1.54419</v>
      </c>
      <c r="JF79">
        <v>2.28149</v>
      </c>
      <c r="JG79">
        <v>35.1747</v>
      </c>
      <c r="JH79">
        <v>24.2451</v>
      </c>
      <c r="JI79">
        <v>18</v>
      </c>
      <c r="JJ79">
        <v>546.656</v>
      </c>
      <c r="JK79">
        <v>437.77</v>
      </c>
      <c r="JL79">
        <v>31.0904</v>
      </c>
      <c r="JM79">
        <v>28.9582</v>
      </c>
      <c r="JN79">
        <v>29.9999</v>
      </c>
      <c r="JO79">
        <v>28.8232</v>
      </c>
      <c r="JP79">
        <v>28.8486</v>
      </c>
      <c r="JQ79">
        <v>20.8238</v>
      </c>
      <c r="JR79">
        <v>29.5653</v>
      </c>
      <c r="JS79">
        <v>100</v>
      </c>
      <c r="JT79">
        <v>31.0905</v>
      </c>
      <c r="JU79">
        <v>420</v>
      </c>
      <c r="JV79">
        <v>24.2052</v>
      </c>
      <c r="JW79">
        <v>92.473</v>
      </c>
      <c r="JX79">
        <v>98.5741</v>
      </c>
    </row>
    <row r="80" spans="1:284">
      <c r="A80">
        <v>64</v>
      </c>
      <c r="B80">
        <v>1759362210</v>
      </c>
      <c r="C80">
        <v>818.900000095367</v>
      </c>
      <c r="D80" t="s">
        <v>554</v>
      </c>
      <c r="E80" t="s">
        <v>555</v>
      </c>
      <c r="F80">
        <v>5</v>
      </c>
      <c r="G80" t="s">
        <v>545</v>
      </c>
      <c r="H80" t="s">
        <v>419</v>
      </c>
      <c r="I80">
        <v>1759362207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2.96</v>
      </c>
      <c r="DA80">
        <v>0.5</v>
      </c>
      <c r="DB80" t="s">
        <v>421</v>
      </c>
      <c r="DC80">
        <v>2</v>
      </c>
      <c r="DD80">
        <v>1759362207</v>
      </c>
      <c r="DE80">
        <v>420.583</v>
      </c>
      <c r="DF80">
        <v>419.99</v>
      </c>
      <c r="DG80">
        <v>24.3829333333333</v>
      </c>
      <c r="DH80">
        <v>24.1700666666667</v>
      </c>
      <c r="DI80">
        <v>415.004</v>
      </c>
      <c r="DJ80">
        <v>23.9591</v>
      </c>
      <c r="DK80">
        <v>499.966666666667</v>
      </c>
      <c r="DL80">
        <v>90.3118666666667</v>
      </c>
      <c r="DM80">
        <v>0.0277740333333333</v>
      </c>
      <c r="DN80">
        <v>30.5559</v>
      </c>
      <c r="DO80">
        <v>30.0006333333333</v>
      </c>
      <c r="DP80">
        <v>999.9</v>
      </c>
      <c r="DQ80">
        <v>0</v>
      </c>
      <c r="DR80">
        <v>0</v>
      </c>
      <c r="DS80">
        <v>10006.44</v>
      </c>
      <c r="DT80">
        <v>0</v>
      </c>
      <c r="DU80">
        <v>0.500777</v>
      </c>
      <c r="DV80">
        <v>0.593597333333333</v>
      </c>
      <c r="DW80">
        <v>431.094666666667</v>
      </c>
      <c r="DX80">
        <v>430.392333333333</v>
      </c>
      <c r="DY80">
        <v>0.212888</v>
      </c>
      <c r="DZ80">
        <v>419.99</v>
      </c>
      <c r="EA80">
        <v>24.1700666666667</v>
      </c>
      <c r="EB80">
        <v>2.20207333333333</v>
      </c>
      <c r="EC80">
        <v>2.18284333333333</v>
      </c>
      <c r="ED80">
        <v>18.9773666666667</v>
      </c>
      <c r="EE80">
        <v>18.8369666666667</v>
      </c>
      <c r="EF80">
        <v>0.00500016</v>
      </c>
      <c r="EG80">
        <v>0</v>
      </c>
      <c r="EH80">
        <v>0</v>
      </c>
      <c r="EI80">
        <v>0</v>
      </c>
      <c r="EJ80">
        <v>326.033333333333</v>
      </c>
      <c r="EK80">
        <v>0.00500016</v>
      </c>
      <c r="EL80">
        <v>-24.4</v>
      </c>
      <c r="EM80">
        <v>-1.7</v>
      </c>
      <c r="EN80">
        <v>37.625</v>
      </c>
      <c r="EO80">
        <v>41.75</v>
      </c>
      <c r="EP80">
        <v>39.687</v>
      </c>
      <c r="EQ80">
        <v>41.937</v>
      </c>
      <c r="ER80">
        <v>40.937</v>
      </c>
      <c r="ES80">
        <v>0</v>
      </c>
      <c r="ET80">
        <v>0</v>
      </c>
      <c r="EU80">
        <v>0</v>
      </c>
      <c r="EV80">
        <v>1759362211.3</v>
      </c>
      <c r="EW80">
        <v>0</v>
      </c>
      <c r="EX80">
        <v>325.884615384615</v>
      </c>
      <c r="EY80">
        <v>-12.7042733341422</v>
      </c>
      <c r="EZ80">
        <v>18.7521367382151</v>
      </c>
      <c r="FA80">
        <v>-26.15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0.6049118</v>
      </c>
      <c r="FQ80">
        <v>-0.0293257443609027</v>
      </c>
      <c r="FR80">
        <v>0.0361086988461229</v>
      </c>
      <c r="FS80">
        <v>1</v>
      </c>
      <c r="FT80">
        <v>325.341176470588</v>
      </c>
      <c r="FU80">
        <v>-1.84873936801524</v>
      </c>
      <c r="FV80">
        <v>5.61694482829876</v>
      </c>
      <c r="FW80">
        <v>-1</v>
      </c>
      <c r="FX80">
        <v>0.20970575</v>
      </c>
      <c r="FY80">
        <v>0.0440411278195491</v>
      </c>
      <c r="FZ80">
        <v>0.00508207295180815</v>
      </c>
      <c r="GA80">
        <v>1</v>
      </c>
      <c r="GB80">
        <v>2</v>
      </c>
      <c r="GC80">
        <v>2</v>
      </c>
      <c r="GD80" t="s">
        <v>423</v>
      </c>
      <c r="GE80">
        <v>3.12601</v>
      </c>
      <c r="GF80">
        <v>2.65353</v>
      </c>
      <c r="GG80">
        <v>0.0887423</v>
      </c>
      <c r="GH80">
        <v>0.089505</v>
      </c>
      <c r="GI80">
        <v>0.102212</v>
      </c>
      <c r="GJ80">
        <v>0.102229</v>
      </c>
      <c r="GK80">
        <v>23316.7</v>
      </c>
      <c r="GL80">
        <v>22175.9</v>
      </c>
      <c r="GM80">
        <v>22885.5</v>
      </c>
      <c r="GN80">
        <v>23718.6</v>
      </c>
      <c r="GO80">
        <v>35016.2</v>
      </c>
      <c r="GP80">
        <v>35245.2</v>
      </c>
      <c r="GQ80">
        <v>41259.5</v>
      </c>
      <c r="GR80">
        <v>42296.5</v>
      </c>
      <c r="GS80">
        <v>1.89425</v>
      </c>
      <c r="GT80">
        <v>1.81457</v>
      </c>
      <c r="GU80">
        <v>0.105541</v>
      </c>
      <c r="GV80">
        <v>0</v>
      </c>
      <c r="GW80">
        <v>28.2792</v>
      </c>
      <c r="GX80">
        <v>999.9</v>
      </c>
      <c r="GY80">
        <v>62.538</v>
      </c>
      <c r="GZ80">
        <v>29.306</v>
      </c>
      <c r="HA80">
        <v>28.3468</v>
      </c>
      <c r="HB80">
        <v>54.76</v>
      </c>
      <c r="HC80">
        <v>40.2123</v>
      </c>
      <c r="HD80">
        <v>1</v>
      </c>
      <c r="HE80">
        <v>0.101817</v>
      </c>
      <c r="HF80">
        <v>-1.25685</v>
      </c>
      <c r="HG80">
        <v>20.2316</v>
      </c>
      <c r="HH80">
        <v>5.23092</v>
      </c>
      <c r="HI80">
        <v>11.992</v>
      </c>
      <c r="HJ80">
        <v>4.9558</v>
      </c>
      <c r="HK80">
        <v>3.304</v>
      </c>
      <c r="HL80">
        <v>9999</v>
      </c>
      <c r="HM80">
        <v>9999</v>
      </c>
      <c r="HN80">
        <v>9999</v>
      </c>
      <c r="HO80">
        <v>999.9</v>
      </c>
      <c r="HP80">
        <v>1.86849</v>
      </c>
      <c r="HQ80">
        <v>1.86417</v>
      </c>
      <c r="HR80">
        <v>1.8718</v>
      </c>
      <c r="HS80">
        <v>1.86264</v>
      </c>
      <c r="HT80">
        <v>1.86205</v>
      </c>
      <c r="HU80">
        <v>1.86858</v>
      </c>
      <c r="HV80">
        <v>1.85867</v>
      </c>
      <c r="HW80">
        <v>1.86508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5.579</v>
      </c>
      <c r="IL80">
        <v>0.4239</v>
      </c>
      <c r="IM80">
        <v>4.20357787778522</v>
      </c>
      <c r="IN80">
        <v>0.00374144017280572</v>
      </c>
      <c r="IO80">
        <v>-1.07998895285064e-06</v>
      </c>
      <c r="IP80">
        <v>1.2122296874913e-10</v>
      </c>
      <c r="IQ80">
        <v>0.0711788513172057</v>
      </c>
      <c r="IR80">
        <v>0.00727018690124689</v>
      </c>
      <c r="IS80">
        <v>0.000171571339495546</v>
      </c>
      <c r="IT80">
        <v>5.81901312968366e-06</v>
      </c>
      <c r="IU80">
        <v>0</v>
      </c>
      <c r="IV80">
        <v>2039</v>
      </c>
      <c r="IW80">
        <v>1</v>
      </c>
      <c r="IX80">
        <v>29</v>
      </c>
      <c r="IY80">
        <v>29322703.5</v>
      </c>
      <c r="IZ80">
        <v>29322703.5</v>
      </c>
      <c r="JA80">
        <v>1.03882</v>
      </c>
      <c r="JB80">
        <v>2.38647</v>
      </c>
      <c r="JC80">
        <v>1.49902</v>
      </c>
      <c r="JD80">
        <v>2.33398</v>
      </c>
      <c r="JE80">
        <v>1.54419</v>
      </c>
      <c r="JF80">
        <v>2.27661</v>
      </c>
      <c r="JG80">
        <v>35.1747</v>
      </c>
      <c r="JH80">
        <v>24.2451</v>
      </c>
      <c r="JI80">
        <v>18</v>
      </c>
      <c r="JJ80">
        <v>546.613</v>
      </c>
      <c r="JK80">
        <v>437.827</v>
      </c>
      <c r="JL80">
        <v>31.0882</v>
      </c>
      <c r="JM80">
        <v>28.9569</v>
      </c>
      <c r="JN80">
        <v>29.9999</v>
      </c>
      <c r="JO80">
        <v>28.822</v>
      </c>
      <c r="JP80">
        <v>28.8483</v>
      </c>
      <c r="JQ80">
        <v>20.8266</v>
      </c>
      <c r="JR80">
        <v>29.5653</v>
      </c>
      <c r="JS80">
        <v>100</v>
      </c>
      <c r="JT80">
        <v>31.2233</v>
      </c>
      <c r="JU80">
        <v>420</v>
      </c>
      <c r="JV80">
        <v>24.2052</v>
      </c>
      <c r="JW80">
        <v>92.4728</v>
      </c>
      <c r="JX80">
        <v>98.5753</v>
      </c>
    </row>
    <row r="81" spans="1:284">
      <c r="A81">
        <v>65</v>
      </c>
      <c r="B81">
        <v>1759362212</v>
      </c>
      <c r="C81">
        <v>820.900000095367</v>
      </c>
      <c r="D81" t="s">
        <v>556</v>
      </c>
      <c r="E81" t="s">
        <v>557</v>
      </c>
      <c r="F81">
        <v>5</v>
      </c>
      <c r="G81" t="s">
        <v>545</v>
      </c>
      <c r="H81" t="s">
        <v>419</v>
      </c>
      <c r="I81">
        <v>1759362209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2.96</v>
      </c>
      <c r="DA81">
        <v>0.5</v>
      </c>
      <c r="DB81" t="s">
        <v>421</v>
      </c>
      <c r="DC81">
        <v>2</v>
      </c>
      <c r="DD81">
        <v>1759362209</v>
      </c>
      <c r="DE81">
        <v>420.571</v>
      </c>
      <c r="DF81">
        <v>419.977333333333</v>
      </c>
      <c r="DG81">
        <v>24.3819</v>
      </c>
      <c r="DH81">
        <v>24.1686</v>
      </c>
      <c r="DI81">
        <v>414.992</v>
      </c>
      <c r="DJ81">
        <v>23.9580666666667</v>
      </c>
      <c r="DK81">
        <v>499.966333333333</v>
      </c>
      <c r="DL81">
        <v>90.3120666666667</v>
      </c>
      <c r="DM81">
        <v>0.0278117666666667</v>
      </c>
      <c r="DN81">
        <v>30.5551</v>
      </c>
      <c r="DO81">
        <v>29.9998666666667</v>
      </c>
      <c r="DP81">
        <v>999.9</v>
      </c>
      <c r="DQ81">
        <v>0</v>
      </c>
      <c r="DR81">
        <v>0</v>
      </c>
      <c r="DS81">
        <v>10003.34</v>
      </c>
      <c r="DT81">
        <v>0</v>
      </c>
      <c r="DU81">
        <v>0.500777</v>
      </c>
      <c r="DV81">
        <v>0.594014333333333</v>
      </c>
      <c r="DW81">
        <v>431.081666666667</v>
      </c>
      <c r="DX81">
        <v>430.378666666667</v>
      </c>
      <c r="DY81">
        <v>0.213321</v>
      </c>
      <c r="DZ81">
        <v>419.977333333333</v>
      </c>
      <c r="EA81">
        <v>24.1686</v>
      </c>
      <c r="EB81">
        <v>2.20198333333333</v>
      </c>
      <c r="EC81">
        <v>2.18271666666667</v>
      </c>
      <c r="ED81">
        <v>18.9767</v>
      </c>
      <c r="EE81">
        <v>18.836</v>
      </c>
      <c r="EF81">
        <v>0.00500016</v>
      </c>
      <c r="EG81">
        <v>0</v>
      </c>
      <c r="EH81">
        <v>0</v>
      </c>
      <c r="EI81">
        <v>0</v>
      </c>
      <c r="EJ81">
        <v>326.1</v>
      </c>
      <c r="EK81">
        <v>0.00500016</v>
      </c>
      <c r="EL81">
        <v>-25.1333333333333</v>
      </c>
      <c r="EM81">
        <v>-1.9</v>
      </c>
      <c r="EN81">
        <v>37.625</v>
      </c>
      <c r="EO81">
        <v>41.75</v>
      </c>
      <c r="EP81">
        <v>39.708</v>
      </c>
      <c r="EQ81">
        <v>41.937</v>
      </c>
      <c r="ER81">
        <v>40.937</v>
      </c>
      <c r="ES81">
        <v>0</v>
      </c>
      <c r="ET81">
        <v>0</v>
      </c>
      <c r="EU81">
        <v>0</v>
      </c>
      <c r="EV81">
        <v>1759362213.1</v>
      </c>
      <c r="EW81">
        <v>0</v>
      </c>
      <c r="EX81">
        <v>325.536</v>
      </c>
      <c r="EY81">
        <v>-7.14615345473833</v>
      </c>
      <c r="EZ81">
        <v>4.04615383590234</v>
      </c>
      <c r="FA81">
        <v>-25.24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0.60075685</v>
      </c>
      <c r="FQ81">
        <v>0.0472271729323307</v>
      </c>
      <c r="FR81">
        <v>0.0335713391738772</v>
      </c>
      <c r="FS81">
        <v>1</v>
      </c>
      <c r="FT81">
        <v>325.864705882353</v>
      </c>
      <c r="FU81">
        <v>-5.50954919380098</v>
      </c>
      <c r="FV81">
        <v>5.5515171404359</v>
      </c>
      <c r="FW81">
        <v>-1</v>
      </c>
      <c r="FX81">
        <v>0.2111896</v>
      </c>
      <c r="FY81">
        <v>0.0283632180451128</v>
      </c>
      <c r="FZ81">
        <v>0.00360434158203686</v>
      </c>
      <c r="GA81">
        <v>1</v>
      </c>
      <c r="GB81">
        <v>2</v>
      </c>
      <c r="GC81">
        <v>2</v>
      </c>
      <c r="GD81" t="s">
        <v>423</v>
      </c>
      <c r="GE81">
        <v>3.12602</v>
      </c>
      <c r="GF81">
        <v>2.65371</v>
      </c>
      <c r="GG81">
        <v>0.0887377</v>
      </c>
      <c r="GH81">
        <v>0.089507</v>
      </c>
      <c r="GI81">
        <v>0.102211</v>
      </c>
      <c r="GJ81">
        <v>0.102222</v>
      </c>
      <c r="GK81">
        <v>23316.8</v>
      </c>
      <c r="GL81">
        <v>22176.1</v>
      </c>
      <c r="GM81">
        <v>22885.5</v>
      </c>
      <c r="GN81">
        <v>23718.9</v>
      </c>
      <c r="GO81">
        <v>35016.3</v>
      </c>
      <c r="GP81">
        <v>35245.9</v>
      </c>
      <c r="GQ81">
        <v>41259.7</v>
      </c>
      <c r="GR81">
        <v>42297</v>
      </c>
      <c r="GS81">
        <v>1.89438</v>
      </c>
      <c r="GT81">
        <v>1.8146</v>
      </c>
      <c r="GU81">
        <v>0.105452</v>
      </c>
      <c r="GV81">
        <v>0</v>
      </c>
      <c r="GW81">
        <v>28.2819</v>
      </c>
      <c r="GX81">
        <v>999.9</v>
      </c>
      <c r="GY81">
        <v>62.538</v>
      </c>
      <c r="GZ81">
        <v>29.275</v>
      </c>
      <c r="HA81">
        <v>28.2976</v>
      </c>
      <c r="HB81">
        <v>54.56</v>
      </c>
      <c r="HC81">
        <v>40.2204</v>
      </c>
      <c r="HD81">
        <v>1</v>
      </c>
      <c r="HE81">
        <v>0.101827</v>
      </c>
      <c r="HF81">
        <v>-1.58563</v>
      </c>
      <c r="HG81">
        <v>20.2285</v>
      </c>
      <c r="HH81">
        <v>5.23092</v>
      </c>
      <c r="HI81">
        <v>11.992</v>
      </c>
      <c r="HJ81">
        <v>4.95575</v>
      </c>
      <c r="HK81">
        <v>3.304</v>
      </c>
      <c r="HL81">
        <v>9999</v>
      </c>
      <c r="HM81">
        <v>9999</v>
      </c>
      <c r="HN81">
        <v>9999</v>
      </c>
      <c r="HO81">
        <v>999.9</v>
      </c>
      <c r="HP81">
        <v>1.86849</v>
      </c>
      <c r="HQ81">
        <v>1.86417</v>
      </c>
      <c r="HR81">
        <v>1.8718</v>
      </c>
      <c r="HS81">
        <v>1.86264</v>
      </c>
      <c r="HT81">
        <v>1.86206</v>
      </c>
      <c r="HU81">
        <v>1.86858</v>
      </c>
      <c r="HV81">
        <v>1.85867</v>
      </c>
      <c r="HW81">
        <v>1.86508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5.579</v>
      </c>
      <c r="IL81">
        <v>0.4239</v>
      </c>
      <c r="IM81">
        <v>4.20357787778522</v>
      </c>
      <c r="IN81">
        <v>0.00374144017280572</v>
      </c>
      <c r="IO81">
        <v>-1.07998895285064e-06</v>
      </c>
      <c r="IP81">
        <v>1.2122296874913e-10</v>
      </c>
      <c r="IQ81">
        <v>0.0711788513172057</v>
      </c>
      <c r="IR81">
        <v>0.00727018690124689</v>
      </c>
      <c r="IS81">
        <v>0.000171571339495546</v>
      </c>
      <c r="IT81">
        <v>5.81901312968366e-06</v>
      </c>
      <c r="IU81">
        <v>0</v>
      </c>
      <c r="IV81">
        <v>2039</v>
      </c>
      <c r="IW81">
        <v>1</v>
      </c>
      <c r="IX81">
        <v>29</v>
      </c>
      <c r="IY81">
        <v>29322703.5</v>
      </c>
      <c r="IZ81">
        <v>29322703.5</v>
      </c>
      <c r="JA81">
        <v>1.03882</v>
      </c>
      <c r="JB81">
        <v>2.38525</v>
      </c>
      <c r="JC81">
        <v>1.4978</v>
      </c>
      <c r="JD81">
        <v>2.33398</v>
      </c>
      <c r="JE81">
        <v>1.54419</v>
      </c>
      <c r="JF81">
        <v>2.27173</v>
      </c>
      <c r="JG81">
        <v>35.1747</v>
      </c>
      <c r="JH81">
        <v>24.2364</v>
      </c>
      <c r="JI81">
        <v>18</v>
      </c>
      <c r="JJ81">
        <v>546.688</v>
      </c>
      <c r="JK81">
        <v>437.836</v>
      </c>
      <c r="JL81">
        <v>31.0946</v>
      </c>
      <c r="JM81">
        <v>28.9563</v>
      </c>
      <c r="JN81">
        <v>29.9999</v>
      </c>
      <c r="JO81">
        <v>28.8212</v>
      </c>
      <c r="JP81">
        <v>28.8474</v>
      </c>
      <c r="JQ81">
        <v>20.8254</v>
      </c>
      <c r="JR81">
        <v>29.5653</v>
      </c>
      <c r="JS81">
        <v>100</v>
      </c>
      <c r="JT81">
        <v>31.2233</v>
      </c>
      <c r="JU81">
        <v>420</v>
      </c>
      <c r="JV81">
        <v>24.2052</v>
      </c>
      <c r="JW81">
        <v>92.473</v>
      </c>
      <c r="JX81">
        <v>98.5764</v>
      </c>
    </row>
    <row r="82" spans="1:284">
      <c r="A82">
        <v>66</v>
      </c>
      <c r="B82">
        <v>1759362214</v>
      </c>
      <c r="C82">
        <v>822.900000095367</v>
      </c>
      <c r="D82" t="s">
        <v>558</v>
      </c>
      <c r="E82" t="s">
        <v>559</v>
      </c>
      <c r="F82">
        <v>5</v>
      </c>
      <c r="G82" t="s">
        <v>545</v>
      </c>
      <c r="H82" t="s">
        <v>419</v>
      </c>
      <c r="I82">
        <v>1759362211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2.96</v>
      </c>
      <c r="DA82">
        <v>0.5</v>
      </c>
      <c r="DB82" t="s">
        <v>421</v>
      </c>
      <c r="DC82">
        <v>2</v>
      </c>
      <c r="DD82">
        <v>1759362211</v>
      </c>
      <c r="DE82">
        <v>420.559</v>
      </c>
      <c r="DF82">
        <v>419.979333333333</v>
      </c>
      <c r="DG82">
        <v>24.3812333333333</v>
      </c>
      <c r="DH82">
        <v>24.1668</v>
      </c>
      <c r="DI82">
        <v>414.98</v>
      </c>
      <c r="DJ82">
        <v>23.9574</v>
      </c>
      <c r="DK82">
        <v>499.992333333333</v>
      </c>
      <c r="DL82">
        <v>90.3116666666667</v>
      </c>
      <c r="DM82">
        <v>0.0278143</v>
      </c>
      <c r="DN82">
        <v>30.5548</v>
      </c>
      <c r="DO82">
        <v>30.0000666666667</v>
      </c>
      <c r="DP82">
        <v>999.9</v>
      </c>
      <c r="DQ82">
        <v>0</v>
      </c>
      <c r="DR82">
        <v>0</v>
      </c>
      <c r="DS82">
        <v>10014.3733333333</v>
      </c>
      <c r="DT82">
        <v>0</v>
      </c>
      <c r="DU82">
        <v>0.500777</v>
      </c>
      <c r="DV82">
        <v>0.579854333333333</v>
      </c>
      <c r="DW82">
        <v>431.068666666667</v>
      </c>
      <c r="DX82">
        <v>430.38</v>
      </c>
      <c r="DY82">
        <v>0.214426</v>
      </c>
      <c r="DZ82">
        <v>419.979333333333</v>
      </c>
      <c r="EA82">
        <v>24.1668</v>
      </c>
      <c r="EB82">
        <v>2.20191333333333</v>
      </c>
      <c r="EC82">
        <v>2.18254666666667</v>
      </c>
      <c r="ED82">
        <v>18.9762</v>
      </c>
      <c r="EE82">
        <v>18.8347666666667</v>
      </c>
      <c r="EF82">
        <v>0.00500016</v>
      </c>
      <c r="EG82">
        <v>0</v>
      </c>
      <c r="EH82">
        <v>0</v>
      </c>
      <c r="EI82">
        <v>0</v>
      </c>
      <c r="EJ82">
        <v>328.166666666667</v>
      </c>
      <c r="EK82">
        <v>0.00500016</v>
      </c>
      <c r="EL82">
        <v>-28.1666666666667</v>
      </c>
      <c r="EM82">
        <v>-1.96666666666667</v>
      </c>
      <c r="EN82">
        <v>37.625</v>
      </c>
      <c r="EO82">
        <v>41.75</v>
      </c>
      <c r="EP82">
        <v>39.708</v>
      </c>
      <c r="EQ82">
        <v>41.958</v>
      </c>
      <c r="ER82">
        <v>40.937</v>
      </c>
      <c r="ES82">
        <v>0</v>
      </c>
      <c r="ET82">
        <v>0</v>
      </c>
      <c r="EU82">
        <v>0</v>
      </c>
      <c r="EV82">
        <v>1759362215.5</v>
      </c>
      <c r="EW82">
        <v>0</v>
      </c>
      <c r="EX82">
        <v>325.776</v>
      </c>
      <c r="EY82">
        <v>7.43846183178069</v>
      </c>
      <c r="EZ82">
        <v>-2.29999997829774</v>
      </c>
      <c r="FA82">
        <v>-24.804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0.59894715</v>
      </c>
      <c r="FQ82">
        <v>-0.00329354887218004</v>
      </c>
      <c r="FR82">
        <v>0.0344690294514873</v>
      </c>
      <c r="FS82">
        <v>1</v>
      </c>
      <c r="FT82">
        <v>325.788235294118</v>
      </c>
      <c r="FU82">
        <v>-5.9373566379793</v>
      </c>
      <c r="FV82">
        <v>5.32412736323341</v>
      </c>
      <c r="FW82">
        <v>-1</v>
      </c>
      <c r="FX82">
        <v>0.2124898</v>
      </c>
      <c r="FY82">
        <v>0.0201746165413534</v>
      </c>
      <c r="FZ82">
        <v>0.00265853082735559</v>
      </c>
      <c r="GA82">
        <v>1</v>
      </c>
      <c r="GB82">
        <v>2</v>
      </c>
      <c r="GC82">
        <v>2</v>
      </c>
      <c r="GD82" t="s">
        <v>423</v>
      </c>
      <c r="GE82">
        <v>3.12606</v>
      </c>
      <c r="GF82">
        <v>2.65371</v>
      </c>
      <c r="GG82">
        <v>0.0887351</v>
      </c>
      <c r="GH82">
        <v>0.0895141</v>
      </c>
      <c r="GI82">
        <v>0.102203</v>
      </c>
      <c r="GJ82">
        <v>0.102217</v>
      </c>
      <c r="GK82">
        <v>23316.9</v>
      </c>
      <c r="GL82">
        <v>22175.9</v>
      </c>
      <c r="GM82">
        <v>22885.5</v>
      </c>
      <c r="GN82">
        <v>23718.9</v>
      </c>
      <c r="GO82">
        <v>35016.6</v>
      </c>
      <c r="GP82">
        <v>35246</v>
      </c>
      <c r="GQ82">
        <v>41259.7</v>
      </c>
      <c r="GR82">
        <v>42296.9</v>
      </c>
      <c r="GS82">
        <v>1.89443</v>
      </c>
      <c r="GT82">
        <v>1.81443</v>
      </c>
      <c r="GU82">
        <v>0.105206</v>
      </c>
      <c r="GV82">
        <v>0</v>
      </c>
      <c r="GW82">
        <v>28.2849</v>
      </c>
      <c r="GX82">
        <v>999.9</v>
      </c>
      <c r="GY82">
        <v>62.538</v>
      </c>
      <c r="GZ82">
        <v>29.296</v>
      </c>
      <c r="HA82">
        <v>28.3311</v>
      </c>
      <c r="HB82">
        <v>54.51</v>
      </c>
      <c r="HC82">
        <v>40.2204</v>
      </c>
      <c r="HD82">
        <v>1</v>
      </c>
      <c r="HE82">
        <v>0.101916</v>
      </c>
      <c r="HF82">
        <v>-1.82393</v>
      </c>
      <c r="HG82">
        <v>20.2261</v>
      </c>
      <c r="HH82">
        <v>5.23122</v>
      </c>
      <c r="HI82">
        <v>11.992</v>
      </c>
      <c r="HJ82">
        <v>4.95575</v>
      </c>
      <c r="HK82">
        <v>3.304</v>
      </c>
      <c r="HL82">
        <v>9999</v>
      </c>
      <c r="HM82">
        <v>9999</v>
      </c>
      <c r="HN82">
        <v>9999</v>
      </c>
      <c r="HO82">
        <v>999.9</v>
      </c>
      <c r="HP82">
        <v>1.86848</v>
      </c>
      <c r="HQ82">
        <v>1.86417</v>
      </c>
      <c r="HR82">
        <v>1.8718</v>
      </c>
      <c r="HS82">
        <v>1.86264</v>
      </c>
      <c r="HT82">
        <v>1.86206</v>
      </c>
      <c r="HU82">
        <v>1.86858</v>
      </c>
      <c r="HV82">
        <v>1.85867</v>
      </c>
      <c r="HW82">
        <v>1.86508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5.578</v>
      </c>
      <c r="IL82">
        <v>0.4238</v>
      </c>
      <c r="IM82">
        <v>4.20357787778522</v>
      </c>
      <c r="IN82">
        <v>0.00374144017280572</v>
      </c>
      <c r="IO82">
        <v>-1.07998895285064e-06</v>
      </c>
      <c r="IP82">
        <v>1.2122296874913e-10</v>
      </c>
      <c r="IQ82">
        <v>0.0711788513172057</v>
      </c>
      <c r="IR82">
        <v>0.00727018690124689</v>
      </c>
      <c r="IS82">
        <v>0.000171571339495546</v>
      </c>
      <c r="IT82">
        <v>5.81901312968366e-06</v>
      </c>
      <c r="IU82">
        <v>0</v>
      </c>
      <c r="IV82">
        <v>2039</v>
      </c>
      <c r="IW82">
        <v>1</v>
      </c>
      <c r="IX82">
        <v>29</v>
      </c>
      <c r="IY82">
        <v>29322703.6</v>
      </c>
      <c r="IZ82">
        <v>29322703.6</v>
      </c>
      <c r="JA82">
        <v>1.03882</v>
      </c>
      <c r="JB82">
        <v>2.37915</v>
      </c>
      <c r="JC82">
        <v>1.4978</v>
      </c>
      <c r="JD82">
        <v>2.33398</v>
      </c>
      <c r="JE82">
        <v>1.54419</v>
      </c>
      <c r="JF82">
        <v>2.29492</v>
      </c>
      <c r="JG82">
        <v>35.1747</v>
      </c>
      <c r="JH82">
        <v>24.2451</v>
      </c>
      <c r="JI82">
        <v>18</v>
      </c>
      <c r="JJ82">
        <v>546.712</v>
      </c>
      <c r="JK82">
        <v>437.721</v>
      </c>
      <c r="JL82">
        <v>31.1381</v>
      </c>
      <c r="JM82">
        <v>28.9551</v>
      </c>
      <c r="JN82">
        <v>30</v>
      </c>
      <c r="JO82">
        <v>28.8202</v>
      </c>
      <c r="JP82">
        <v>28.8462</v>
      </c>
      <c r="JQ82">
        <v>20.8253</v>
      </c>
      <c r="JR82">
        <v>29.5653</v>
      </c>
      <c r="JS82">
        <v>100</v>
      </c>
      <c r="JT82">
        <v>31.2233</v>
      </c>
      <c r="JU82">
        <v>420</v>
      </c>
      <c r="JV82">
        <v>24.2052</v>
      </c>
      <c r="JW82">
        <v>92.473</v>
      </c>
      <c r="JX82">
        <v>98.5763</v>
      </c>
    </row>
    <row r="83" spans="1:284">
      <c r="A83">
        <v>67</v>
      </c>
      <c r="B83">
        <v>1759362216</v>
      </c>
      <c r="C83">
        <v>824.900000095367</v>
      </c>
      <c r="D83" t="s">
        <v>560</v>
      </c>
      <c r="E83" t="s">
        <v>561</v>
      </c>
      <c r="F83">
        <v>5</v>
      </c>
      <c r="G83" t="s">
        <v>545</v>
      </c>
      <c r="H83" t="s">
        <v>419</v>
      </c>
      <c r="I83">
        <v>1759362213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2.96</v>
      </c>
      <c r="DA83">
        <v>0.5</v>
      </c>
      <c r="DB83" t="s">
        <v>421</v>
      </c>
      <c r="DC83">
        <v>2</v>
      </c>
      <c r="DD83">
        <v>1759362213</v>
      </c>
      <c r="DE83">
        <v>420.543333333333</v>
      </c>
      <c r="DF83">
        <v>419.988</v>
      </c>
      <c r="DG83">
        <v>24.3798</v>
      </c>
      <c r="DH83">
        <v>24.1645333333333</v>
      </c>
      <c r="DI83">
        <v>414.964333333333</v>
      </c>
      <c r="DJ83">
        <v>23.9559666666667</v>
      </c>
      <c r="DK83">
        <v>500.023333333333</v>
      </c>
      <c r="DL83">
        <v>90.3118</v>
      </c>
      <c r="DM83">
        <v>0.0278922333333333</v>
      </c>
      <c r="DN83">
        <v>30.5548</v>
      </c>
      <c r="DO83">
        <v>29.9986666666667</v>
      </c>
      <c r="DP83">
        <v>999.9</v>
      </c>
      <c r="DQ83">
        <v>0</v>
      </c>
      <c r="DR83">
        <v>0</v>
      </c>
      <c r="DS83">
        <v>10017.9333333333</v>
      </c>
      <c r="DT83">
        <v>0</v>
      </c>
      <c r="DU83">
        <v>0.500777</v>
      </c>
      <c r="DV83">
        <v>0.555308</v>
      </c>
      <c r="DW83">
        <v>431.052</v>
      </c>
      <c r="DX83">
        <v>430.388</v>
      </c>
      <c r="DY83">
        <v>0.215252666666667</v>
      </c>
      <c r="DZ83">
        <v>419.988</v>
      </c>
      <c r="EA83">
        <v>24.1645333333333</v>
      </c>
      <c r="EB83">
        <v>2.20178333333333</v>
      </c>
      <c r="EC83">
        <v>2.18234333333333</v>
      </c>
      <c r="ED83">
        <v>18.9752666666667</v>
      </c>
      <c r="EE83">
        <v>18.8332666666667</v>
      </c>
      <c r="EF83">
        <v>0.00500016</v>
      </c>
      <c r="EG83">
        <v>0</v>
      </c>
      <c r="EH83">
        <v>0</v>
      </c>
      <c r="EI83">
        <v>0</v>
      </c>
      <c r="EJ83">
        <v>325.833333333333</v>
      </c>
      <c r="EK83">
        <v>0.00500016</v>
      </c>
      <c r="EL83">
        <v>-26.5333333333333</v>
      </c>
      <c r="EM83">
        <v>-1.9</v>
      </c>
      <c r="EN83">
        <v>37.625</v>
      </c>
      <c r="EO83">
        <v>41.75</v>
      </c>
      <c r="EP83">
        <v>39.729</v>
      </c>
      <c r="EQ83">
        <v>41.958</v>
      </c>
      <c r="ER83">
        <v>40.937</v>
      </c>
      <c r="ES83">
        <v>0</v>
      </c>
      <c r="ET83">
        <v>0</v>
      </c>
      <c r="EU83">
        <v>0</v>
      </c>
      <c r="EV83">
        <v>1759362217.3</v>
      </c>
      <c r="EW83">
        <v>0</v>
      </c>
      <c r="EX83">
        <v>325.669230769231</v>
      </c>
      <c r="EY83">
        <v>23.4461540408594</v>
      </c>
      <c r="EZ83">
        <v>-5.42905966948471</v>
      </c>
      <c r="FA83">
        <v>-25.3769230769231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0.59866025</v>
      </c>
      <c r="FQ83">
        <v>-0.26723472180451</v>
      </c>
      <c r="FR83">
        <v>0.0356852773617846</v>
      </c>
      <c r="FS83">
        <v>1</v>
      </c>
      <c r="FT83">
        <v>326.020588235294</v>
      </c>
      <c r="FU83">
        <v>-0.997708023953671</v>
      </c>
      <c r="FV83">
        <v>5.53819780687697</v>
      </c>
      <c r="FW83">
        <v>-1</v>
      </c>
      <c r="FX83">
        <v>0.2134077</v>
      </c>
      <c r="FY83">
        <v>0.0125828571428571</v>
      </c>
      <c r="FZ83">
        <v>0.00177431880168137</v>
      </c>
      <c r="GA83">
        <v>1</v>
      </c>
      <c r="GB83">
        <v>2</v>
      </c>
      <c r="GC83">
        <v>2</v>
      </c>
      <c r="GD83" t="s">
        <v>423</v>
      </c>
      <c r="GE83">
        <v>3.12601</v>
      </c>
      <c r="GF83">
        <v>2.65376</v>
      </c>
      <c r="GG83">
        <v>0.0887412</v>
      </c>
      <c r="GH83">
        <v>0.0895169</v>
      </c>
      <c r="GI83">
        <v>0.102196</v>
      </c>
      <c r="GJ83">
        <v>0.102213</v>
      </c>
      <c r="GK83">
        <v>23316.8</v>
      </c>
      <c r="GL83">
        <v>22175.9</v>
      </c>
      <c r="GM83">
        <v>22885.7</v>
      </c>
      <c r="GN83">
        <v>23718.9</v>
      </c>
      <c r="GO83">
        <v>35016.8</v>
      </c>
      <c r="GP83">
        <v>35246.1</v>
      </c>
      <c r="GQ83">
        <v>41259.5</v>
      </c>
      <c r="GR83">
        <v>42296.8</v>
      </c>
      <c r="GS83">
        <v>1.89425</v>
      </c>
      <c r="GT83">
        <v>1.8144</v>
      </c>
      <c r="GU83">
        <v>0.104882</v>
      </c>
      <c r="GV83">
        <v>0</v>
      </c>
      <c r="GW83">
        <v>28.2876</v>
      </c>
      <c r="GX83">
        <v>999.9</v>
      </c>
      <c r="GY83">
        <v>62.538</v>
      </c>
      <c r="GZ83">
        <v>29.296</v>
      </c>
      <c r="HA83">
        <v>28.3274</v>
      </c>
      <c r="HB83">
        <v>54.25</v>
      </c>
      <c r="HC83">
        <v>40.2083</v>
      </c>
      <c r="HD83">
        <v>1</v>
      </c>
      <c r="HE83">
        <v>0.101982</v>
      </c>
      <c r="HF83">
        <v>-1.66182</v>
      </c>
      <c r="HG83">
        <v>20.2278</v>
      </c>
      <c r="HH83">
        <v>5.23226</v>
      </c>
      <c r="HI83">
        <v>11.992</v>
      </c>
      <c r="HJ83">
        <v>4.9557</v>
      </c>
      <c r="HK83">
        <v>3.304</v>
      </c>
      <c r="HL83">
        <v>9999</v>
      </c>
      <c r="HM83">
        <v>9999</v>
      </c>
      <c r="HN83">
        <v>9999</v>
      </c>
      <c r="HO83">
        <v>999.9</v>
      </c>
      <c r="HP83">
        <v>1.86851</v>
      </c>
      <c r="HQ83">
        <v>1.86418</v>
      </c>
      <c r="HR83">
        <v>1.8718</v>
      </c>
      <c r="HS83">
        <v>1.86265</v>
      </c>
      <c r="HT83">
        <v>1.86205</v>
      </c>
      <c r="HU83">
        <v>1.86858</v>
      </c>
      <c r="HV83">
        <v>1.85867</v>
      </c>
      <c r="HW83">
        <v>1.86508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5.579</v>
      </c>
      <c r="IL83">
        <v>0.4237</v>
      </c>
      <c r="IM83">
        <v>4.20357787778522</v>
      </c>
      <c r="IN83">
        <v>0.00374144017280572</v>
      </c>
      <c r="IO83">
        <v>-1.07998895285064e-06</v>
      </c>
      <c r="IP83">
        <v>1.2122296874913e-10</v>
      </c>
      <c r="IQ83">
        <v>0.0711788513172057</v>
      </c>
      <c r="IR83">
        <v>0.00727018690124689</v>
      </c>
      <c r="IS83">
        <v>0.000171571339495546</v>
      </c>
      <c r="IT83">
        <v>5.81901312968366e-06</v>
      </c>
      <c r="IU83">
        <v>0</v>
      </c>
      <c r="IV83">
        <v>2039</v>
      </c>
      <c r="IW83">
        <v>1</v>
      </c>
      <c r="IX83">
        <v>29</v>
      </c>
      <c r="IY83">
        <v>29322703.6</v>
      </c>
      <c r="IZ83">
        <v>29322703.6</v>
      </c>
      <c r="JA83">
        <v>1.03882</v>
      </c>
      <c r="JB83">
        <v>2.37549</v>
      </c>
      <c r="JC83">
        <v>1.49902</v>
      </c>
      <c r="JD83">
        <v>2.33398</v>
      </c>
      <c r="JE83">
        <v>1.54419</v>
      </c>
      <c r="JF83">
        <v>2.27417</v>
      </c>
      <c r="JG83">
        <v>35.1747</v>
      </c>
      <c r="JH83">
        <v>24.2451</v>
      </c>
      <c r="JI83">
        <v>18</v>
      </c>
      <c r="JJ83">
        <v>546.588</v>
      </c>
      <c r="JK83">
        <v>437.702</v>
      </c>
      <c r="JL83">
        <v>31.1965</v>
      </c>
      <c r="JM83">
        <v>28.9543</v>
      </c>
      <c r="JN83">
        <v>30.0001</v>
      </c>
      <c r="JO83">
        <v>28.819</v>
      </c>
      <c r="JP83">
        <v>28.8456</v>
      </c>
      <c r="JQ83">
        <v>20.8234</v>
      </c>
      <c r="JR83">
        <v>29.5653</v>
      </c>
      <c r="JS83">
        <v>100</v>
      </c>
      <c r="JT83">
        <v>31.2238</v>
      </c>
      <c r="JU83">
        <v>420</v>
      </c>
      <c r="JV83">
        <v>24.2052</v>
      </c>
      <c r="JW83">
        <v>92.473</v>
      </c>
      <c r="JX83">
        <v>98.5763</v>
      </c>
    </row>
    <row r="84" spans="1:284">
      <c r="A84">
        <v>68</v>
      </c>
      <c r="B84">
        <v>1759362218</v>
      </c>
      <c r="C84">
        <v>826.900000095367</v>
      </c>
      <c r="D84" t="s">
        <v>562</v>
      </c>
      <c r="E84" t="s">
        <v>563</v>
      </c>
      <c r="F84">
        <v>5</v>
      </c>
      <c r="G84" t="s">
        <v>545</v>
      </c>
      <c r="H84" t="s">
        <v>419</v>
      </c>
      <c r="I84">
        <v>1759362215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2.96</v>
      </c>
      <c r="DA84">
        <v>0.5</v>
      </c>
      <c r="DB84" t="s">
        <v>421</v>
      </c>
      <c r="DC84">
        <v>2</v>
      </c>
      <c r="DD84">
        <v>1759362215</v>
      </c>
      <c r="DE84">
        <v>420.542</v>
      </c>
      <c r="DF84">
        <v>420.003666666667</v>
      </c>
      <c r="DG84">
        <v>24.3783</v>
      </c>
      <c r="DH84">
        <v>24.1625</v>
      </c>
      <c r="DI84">
        <v>414.963</v>
      </c>
      <c r="DJ84">
        <v>23.9545333333333</v>
      </c>
      <c r="DK84">
        <v>500.033</v>
      </c>
      <c r="DL84">
        <v>90.3129333333333</v>
      </c>
      <c r="DM84">
        <v>0.0279136333333333</v>
      </c>
      <c r="DN84">
        <v>30.5548</v>
      </c>
      <c r="DO84">
        <v>29.9984666666667</v>
      </c>
      <c r="DP84">
        <v>999.9</v>
      </c>
      <c r="DQ84">
        <v>0</v>
      </c>
      <c r="DR84">
        <v>0</v>
      </c>
      <c r="DS84">
        <v>10017.0666666667</v>
      </c>
      <c r="DT84">
        <v>0</v>
      </c>
      <c r="DU84">
        <v>0.500777</v>
      </c>
      <c r="DV84">
        <v>0.538106333333333</v>
      </c>
      <c r="DW84">
        <v>431.05</v>
      </c>
      <c r="DX84">
        <v>430.403333333333</v>
      </c>
      <c r="DY84">
        <v>0.215802666666667</v>
      </c>
      <c r="DZ84">
        <v>420.003666666667</v>
      </c>
      <c r="EA84">
        <v>24.1625</v>
      </c>
      <c r="EB84">
        <v>2.20167666666667</v>
      </c>
      <c r="EC84">
        <v>2.18218666666667</v>
      </c>
      <c r="ED84">
        <v>18.9745</v>
      </c>
      <c r="EE84">
        <v>18.8321333333333</v>
      </c>
      <c r="EF84">
        <v>0.00500016</v>
      </c>
      <c r="EG84">
        <v>0</v>
      </c>
      <c r="EH84">
        <v>0</v>
      </c>
      <c r="EI84">
        <v>0</v>
      </c>
      <c r="EJ84">
        <v>325.533333333333</v>
      </c>
      <c r="EK84">
        <v>0.00500016</v>
      </c>
      <c r="EL84">
        <v>-26.0333333333333</v>
      </c>
      <c r="EM84">
        <v>-1.36666666666667</v>
      </c>
      <c r="EN84">
        <v>37.625</v>
      </c>
      <c r="EO84">
        <v>41.75</v>
      </c>
      <c r="EP84">
        <v>39.708</v>
      </c>
      <c r="EQ84">
        <v>41.958</v>
      </c>
      <c r="ER84">
        <v>40.937</v>
      </c>
      <c r="ES84">
        <v>0</v>
      </c>
      <c r="ET84">
        <v>0</v>
      </c>
      <c r="EU84">
        <v>0</v>
      </c>
      <c r="EV84">
        <v>1759362219.1</v>
      </c>
      <c r="EW84">
        <v>0</v>
      </c>
      <c r="EX84">
        <v>325.484</v>
      </c>
      <c r="EY84">
        <v>6.16153866377113</v>
      </c>
      <c r="EZ84">
        <v>-7.29230758682981</v>
      </c>
      <c r="FA84">
        <v>-25.364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0.590213</v>
      </c>
      <c r="FQ84">
        <v>-0.364569744360903</v>
      </c>
      <c r="FR84">
        <v>0.0405923987391728</v>
      </c>
      <c r="FS84">
        <v>1</v>
      </c>
      <c r="FT84">
        <v>326.2</v>
      </c>
      <c r="FU84">
        <v>3.48968696861369</v>
      </c>
      <c r="FV84">
        <v>5.43317694951175</v>
      </c>
      <c r="FW84">
        <v>-1</v>
      </c>
      <c r="FX84">
        <v>0.2138944</v>
      </c>
      <c r="FY84">
        <v>0.00747004511278191</v>
      </c>
      <c r="FZ84">
        <v>0.00131352767005496</v>
      </c>
      <c r="GA84">
        <v>1</v>
      </c>
      <c r="GB84">
        <v>2</v>
      </c>
      <c r="GC84">
        <v>2</v>
      </c>
      <c r="GD84" t="s">
        <v>423</v>
      </c>
      <c r="GE84">
        <v>3.12602</v>
      </c>
      <c r="GF84">
        <v>2.65363</v>
      </c>
      <c r="GG84">
        <v>0.0887489</v>
      </c>
      <c r="GH84">
        <v>0.0895157</v>
      </c>
      <c r="GI84">
        <v>0.102199</v>
      </c>
      <c r="GJ84">
        <v>0.102212</v>
      </c>
      <c r="GK84">
        <v>23316.8</v>
      </c>
      <c r="GL84">
        <v>22176</v>
      </c>
      <c r="GM84">
        <v>22885.8</v>
      </c>
      <c r="GN84">
        <v>23719</v>
      </c>
      <c r="GO84">
        <v>35016.8</v>
      </c>
      <c r="GP84">
        <v>35246.2</v>
      </c>
      <c r="GQ84">
        <v>41259.7</v>
      </c>
      <c r="GR84">
        <v>42296.9</v>
      </c>
      <c r="GS84">
        <v>1.89433</v>
      </c>
      <c r="GT84">
        <v>1.81425</v>
      </c>
      <c r="GU84">
        <v>0.104919</v>
      </c>
      <c r="GV84">
        <v>0</v>
      </c>
      <c r="GW84">
        <v>28.2898</v>
      </c>
      <c r="GX84">
        <v>999.9</v>
      </c>
      <c r="GY84">
        <v>62.514</v>
      </c>
      <c r="GZ84">
        <v>29.296</v>
      </c>
      <c r="HA84">
        <v>28.3163</v>
      </c>
      <c r="HB84">
        <v>54.65</v>
      </c>
      <c r="HC84">
        <v>40.1923</v>
      </c>
      <c r="HD84">
        <v>1</v>
      </c>
      <c r="HE84">
        <v>0.101936</v>
      </c>
      <c r="HF84">
        <v>-1.54865</v>
      </c>
      <c r="HG84">
        <v>20.229</v>
      </c>
      <c r="HH84">
        <v>5.23301</v>
      </c>
      <c r="HI84">
        <v>11.992</v>
      </c>
      <c r="HJ84">
        <v>4.95575</v>
      </c>
      <c r="HK84">
        <v>3.304</v>
      </c>
      <c r="HL84">
        <v>9999</v>
      </c>
      <c r="HM84">
        <v>9999</v>
      </c>
      <c r="HN84">
        <v>9999</v>
      </c>
      <c r="HO84">
        <v>999.9</v>
      </c>
      <c r="HP84">
        <v>1.86849</v>
      </c>
      <c r="HQ84">
        <v>1.86418</v>
      </c>
      <c r="HR84">
        <v>1.8718</v>
      </c>
      <c r="HS84">
        <v>1.86265</v>
      </c>
      <c r="HT84">
        <v>1.86205</v>
      </c>
      <c r="HU84">
        <v>1.86858</v>
      </c>
      <c r="HV84">
        <v>1.85867</v>
      </c>
      <c r="HW84">
        <v>1.86508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5.579</v>
      </c>
      <c r="IL84">
        <v>0.4237</v>
      </c>
      <c r="IM84">
        <v>4.20357787778522</v>
      </c>
      <c r="IN84">
        <v>0.00374144017280572</v>
      </c>
      <c r="IO84">
        <v>-1.07998895285064e-06</v>
      </c>
      <c r="IP84">
        <v>1.2122296874913e-10</v>
      </c>
      <c r="IQ84">
        <v>0.0711788513172057</v>
      </c>
      <c r="IR84">
        <v>0.00727018690124689</v>
      </c>
      <c r="IS84">
        <v>0.000171571339495546</v>
      </c>
      <c r="IT84">
        <v>5.81901312968366e-06</v>
      </c>
      <c r="IU84">
        <v>0</v>
      </c>
      <c r="IV84">
        <v>2039</v>
      </c>
      <c r="IW84">
        <v>1</v>
      </c>
      <c r="IX84">
        <v>29</v>
      </c>
      <c r="IY84">
        <v>29322703.6</v>
      </c>
      <c r="IZ84">
        <v>29322703.6</v>
      </c>
      <c r="JA84">
        <v>1.03882</v>
      </c>
      <c r="JB84">
        <v>2.37915</v>
      </c>
      <c r="JC84">
        <v>1.49902</v>
      </c>
      <c r="JD84">
        <v>2.33398</v>
      </c>
      <c r="JE84">
        <v>1.54419</v>
      </c>
      <c r="JF84">
        <v>2.29492</v>
      </c>
      <c r="JG84">
        <v>35.1747</v>
      </c>
      <c r="JH84">
        <v>24.2451</v>
      </c>
      <c r="JI84">
        <v>18</v>
      </c>
      <c r="JJ84">
        <v>546.635</v>
      </c>
      <c r="JK84">
        <v>437.602</v>
      </c>
      <c r="JL84">
        <v>31.2261</v>
      </c>
      <c r="JM84">
        <v>28.9532</v>
      </c>
      <c r="JN84">
        <v>30</v>
      </c>
      <c r="JO84">
        <v>28.8188</v>
      </c>
      <c r="JP84">
        <v>28.8443</v>
      </c>
      <c r="JQ84">
        <v>20.8249</v>
      </c>
      <c r="JR84">
        <v>29.5653</v>
      </c>
      <c r="JS84">
        <v>100</v>
      </c>
      <c r="JT84">
        <v>31.2238</v>
      </c>
      <c r="JU84">
        <v>420</v>
      </c>
      <c r="JV84">
        <v>24.2052</v>
      </c>
      <c r="JW84">
        <v>92.4734</v>
      </c>
      <c r="JX84">
        <v>98.5766</v>
      </c>
    </row>
    <row r="85" spans="1:284">
      <c r="A85">
        <v>69</v>
      </c>
      <c r="B85">
        <v>1759362220</v>
      </c>
      <c r="C85">
        <v>828.900000095367</v>
      </c>
      <c r="D85" t="s">
        <v>564</v>
      </c>
      <c r="E85" t="s">
        <v>565</v>
      </c>
      <c r="F85">
        <v>5</v>
      </c>
      <c r="G85" t="s">
        <v>545</v>
      </c>
      <c r="H85" t="s">
        <v>419</v>
      </c>
      <c r="I85">
        <v>1759362217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2.96</v>
      </c>
      <c r="DA85">
        <v>0.5</v>
      </c>
      <c r="DB85" t="s">
        <v>421</v>
      </c>
      <c r="DC85">
        <v>2</v>
      </c>
      <c r="DD85">
        <v>1759362217</v>
      </c>
      <c r="DE85">
        <v>420.545333333333</v>
      </c>
      <c r="DF85">
        <v>419.999</v>
      </c>
      <c r="DG85">
        <v>24.3771333333333</v>
      </c>
      <c r="DH85">
        <v>24.1609</v>
      </c>
      <c r="DI85">
        <v>414.966333333333</v>
      </c>
      <c r="DJ85">
        <v>23.9534</v>
      </c>
      <c r="DK85">
        <v>500.037333333333</v>
      </c>
      <c r="DL85">
        <v>90.3148</v>
      </c>
      <c r="DM85">
        <v>0.0279217333333333</v>
      </c>
      <c r="DN85">
        <v>30.5549666666667</v>
      </c>
      <c r="DO85">
        <v>29.9996333333333</v>
      </c>
      <c r="DP85">
        <v>999.9</v>
      </c>
      <c r="DQ85">
        <v>0</v>
      </c>
      <c r="DR85">
        <v>0</v>
      </c>
      <c r="DS85">
        <v>10011.0333333333</v>
      </c>
      <c r="DT85">
        <v>0</v>
      </c>
      <c r="DU85">
        <v>0.500777</v>
      </c>
      <c r="DV85">
        <v>0.546142666666667</v>
      </c>
      <c r="DW85">
        <v>431.053333333333</v>
      </c>
      <c r="DX85">
        <v>430.398</v>
      </c>
      <c r="DY85">
        <v>0.216258333333333</v>
      </c>
      <c r="DZ85">
        <v>419.999</v>
      </c>
      <c r="EA85">
        <v>24.1609</v>
      </c>
      <c r="EB85">
        <v>2.20161666666667</v>
      </c>
      <c r="EC85">
        <v>2.18208333333333</v>
      </c>
      <c r="ED85">
        <v>18.9740666666667</v>
      </c>
      <c r="EE85">
        <v>18.8313666666667</v>
      </c>
      <c r="EF85">
        <v>0.00500016</v>
      </c>
      <c r="EG85">
        <v>0</v>
      </c>
      <c r="EH85">
        <v>0</v>
      </c>
      <c r="EI85">
        <v>0</v>
      </c>
      <c r="EJ85">
        <v>326.966666666667</v>
      </c>
      <c r="EK85">
        <v>0.00500016</v>
      </c>
      <c r="EL85">
        <v>-28.0333333333333</v>
      </c>
      <c r="EM85">
        <v>-1.3</v>
      </c>
      <c r="EN85">
        <v>37.625</v>
      </c>
      <c r="EO85">
        <v>41.75</v>
      </c>
      <c r="EP85">
        <v>39.708</v>
      </c>
      <c r="EQ85">
        <v>41.958</v>
      </c>
      <c r="ER85">
        <v>40.937</v>
      </c>
      <c r="ES85">
        <v>0</v>
      </c>
      <c r="ET85">
        <v>0</v>
      </c>
      <c r="EU85">
        <v>0</v>
      </c>
      <c r="EV85">
        <v>1759362221.5</v>
      </c>
      <c r="EW85">
        <v>0</v>
      </c>
      <c r="EX85">
        <v>326.484</v>
      </c>
      <c r="EY85">
        <v>19.9692309936821</v>
      </c>
      <c r="EZ85">
        <v>1.70000015986281</v>
      </c>
      <c r="FA85">
        <v>-25.168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0.5794327</v>
      </c>
      <c r="FQ85">
        <v>-0.259349864661654</v>
      </c>
      <c r="FR85">
        <v>0.0326999167141141</v>
      </c>
      <c r="FS85">
        <v>1</v>
      </c>
      <c r="FT85">
        <v>325.497058823529</v>
      </c>
      <c r="FU85">
        <v>1.65164266793464</v>
      </c>
      <c r="FV85">
        <v>5.51092419355665</v>
      </c>
      <c r="FW85">
        <v>-1</v>
      </c>
      <c r="FX85">
        <v>0.21429225</v>
      </c>
      <c r="FY85">
        <v>0.00954419548872153</v>
      </c>
      <c r="FZ85">
        <v>0.00147129714452928</v>
      </c>
      <c r="GA85">
        <v>1</v>
      </c>
      <c r="GB85">
        <v>2</v>
      </c>
      <c r="GC85">
        <v>2</v>
      </c>
      <c r="GD85" t="s">
        <v>423</v>
      </c>
      <c r="GE85">
        <v>3.1261</v>
      </c>
      <c r="GF85">
        <v>2.65356</v>
      </c>
      <c r="GG85">
        <v>0.0887486</v>
      </c>
      <c r="GH85">
        <v>0.08951</v>
      </c>
      <c r="GI85">
        <v>0.102198</v>
      </c>
      <c r="GJ85">
        <v>0.10221</v>
      </c>
      <c r="GK85">
        <v>23316.9</v>
      </c>
      <c r="GL85">
        <v>22176</v>
      </c>
      <c r="GM85">
        <v>22885.9</v>
      </c>
      <c r="GN85">
        <v>23718.9</v>
      </c>
      <c r="GO85">
        <v>35017</v>
      </c>
      <c r="GP85">
        <v>35246.1</v>
      </c>
      <c r="GQ85">
        <v>41259.8</v>
      </c>
      <c r="GR85">
        <v>42296.8</v>
      </c>
      <c r="GS85">
        <v>1.89435</v>
      </c>
      <c r="GT85">
        <v>1.8143</v>
      </c>
      <c r="GU85">
        <v>0.105172</v>
      </c>
      <c r="GV85">
        <v>0</v>
      </c>
      <c r="GW85">
        <v>28.2916</v>
      </c>
      <c r="GX85">
        <v>999.9</v>
      </c>
      <c r="GY85">
        <v>62.514</v>
      </c>
      <c r="GZ85">
        <v>29.306</v>
      </c>
      <c r="HA85">
        <v>28.3334</v>
      </c>
      <c r="HB85">
        <v>54.57</v>
      </c>
      <c r="HC85">
        <v>40.1562</v>
      </c>
      <c r="HD85">
        <v>1</v>
      </c>
      <c r="HE85">
        <v>0.101646</v>
      </c>
      <c r="HF85">
        <v>-1.4903</v>
      </c>
      <c r="HG85">
        <v>20.2295</v>
      </c>
      <c r="HH85">
        <v>5.23271</v>
      </c>
      <c r="HI85">
        <v>11.992</v>
      </c>
      <c r="HJ85">
        <v>4.9558</v>
      </c>
      <c r="HK85">
        <v>3.304</v>
      </c>
      <c r="HL85">
        <v>9999</v>
      </c>
      <c r="HM85">
        <v>9999</v>
      </c>
      <c r="HN85">
        <v>9999</v>
      </c>
      <c r="HO85">
        <v>999.9</v>
      </c>
      <c r="HP85">
        <v>1.86846</v>
      </c>
      <c r="HQ85">
        <v>1.86417</v>
      </c>
      <c r="HR85">
        <v>1.8718</v>
      </c>
      <c r="HS85">
        <v>1.86264</v>
      </c>
      <c r="HT85">
        <v>1.86206</v>
      </c>
      <c r="HU85">
        <v>1.86857</v>
      </c>
      <c r="HV85">
        <v>1.85867</v>
      </c>
      <c r="HW85">
        <v>1.86508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5.579</v>
      </c>
      <c r="IL85">
        <v>0.4237</v>
      </c>
      <c r="IM85">
        <v>4.20357787778522</v>
      </c>
      <c r="IN85">
        <v>0.00374144017280572</v>
      </c>
      <c r="IO85">
        <v>-1.07998895285064e-06</v>
      </c>
      <c r="IP85">
        <v>1.2122296874913e-10</v>
      </c>
      <c r="IQ85">
        <v>0.0711788513172057</v>
      </c>
      <c r="IR85">
        <v>0.00727018690124689</v>
      </c>
      <c r="IS85">
        <v>0.000171571339495546</v>
      </c>
      <c r="IT85">
        <v>5.81901312968366e-06</v>
      </c>
      <c r="IU85">
        <v>0</v>
      </c>
      <c r="IV85">
        <v>2039</v>
      </c>
      <c r="IW85">
        <v>1</v>
      </c>
      <c r="IX85">
        <v>29</v>
      </c>
      <c r="IY85">
        <v>29322703.7</v>
      </c>
      <c r="IZ85">
        <v>29322703.7</v>
      </c>
      <c r="JA85">
        <v>1.03882</v>
      </c>
      <c r="JB85">
        <v>2.37671</v>
      </c>
      <c r="JC85">
        <v>1.49902</v>
      </c>
      <c r="JD85">
        <v>2.33398</v>
      </c>
      <c r="JE85">
        <v>1.54419</v>
      </c>
      <c r="JF85">
        <v>2.28149</v>
      </c>
      <c r="JG85">
        <v>35.1747</v>
      </c>
      <c r="JH85">
        <v>24.2451</v>
      </c>
      <c r="JI85">
        <v>18</v>
      </c>
      <c r="JJ85">
        <v>546.643</v>
      </c>
      <c r="JK85">
        <v>437.625</v>
      </c>
      <c r="JL85">
        <v>31.2361</v>
      </c>
      <c r="JM85">
        <v>28.952</v>
      </c>
      <c r="JN85">
        <v>30</v>
      </c>
      <c r="JO85">
        <v>28.8177</v>
      </c>
      <c r="JP85">
        <v>28.8434</v>
      </c>
      <c r="JQ85">
        <v>20.827</v>
      </c>
      <c r="JR85">
        <v>29.5653</v>
      </c>
      <c r="JS85">
        <v>100</v>
      </c>
      <c r="JT85">
        <v>31.2297</v>
      </c>
      <c r="JU85">
        <v>420</v>
      </c>
      <c r="JV85">
        <v>24.2052</v>
      </c>
      <c r="JW85">
        <v>92.4737</v>
      </c>
      <c r="JX85">
        <v>98.5761</v>
      </c>
    </row>
    <row r="86" spans="1:284">
      <c r="A86">
        <v>70</v>
      </c>
      <c r="B86">
        <v>1759362222</v>
      </c>
      <c r="C86">
        <v>830.900000095367</v>
      </c>
      <c r="D86" t="s">
        <v>566</v>
      </c>
      <c r="E86" t="s">
        <v>567</v>
      </c>
      <c r="F86">
        <v>5</v>
      </c>
      <c r="G86" t="s">
        <v>545</v>
      </c>
      <c r="H86" t="s">
        <v>419</v>
      </c>
      <c r="I86">
        <v>1759362219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2.96</v>
      </c>
      <c r="DA86">
        <v>0.5</v>
      </c>
      <c r="DB86" t="s">
        <v>421</v>
      </c>
      <c r="DC86">
        <v>2</v>
      </c>
      <c r="DD86">
        <v>1759362219</v>
      </c>
      <c r="DE86">
        <v>420.558</v>
      </c>
      <c r="DF86">
        <v>419.985</v>
      </c>
      <c r="DG86">
        <v>24.3754333333333</v>
      </c>
      <c r="DH86">
        <v>24.1593666666667</v>
      </c>
      <c r="DI86">
        <v>414.979333333333</v>
      </c>
      <c r="DJ86">
        <v>23.9517666666667</v>
      </c>
      <c r="DK86">
        <v>500.039666666667</v>
      </c>
      <c r="DL86">
        <v>90.3168</v>
      </c>
      <c r="DM86">
        <v>0.0279984333333333</v>
      </c>
      <c r="DN86">
        <v>30.5552</v>
      </c>
      <c r="DO86">
        <v>30.0027</v>
      </c>
      <c r="DP86">
        <v>999.9</v>
      </c>
      <c r="DQ86">
        <v>0</v>
      </c>
      <c r="DR86">
        <v>0</v>
      </c>
      <c r="DS86">
        <v>9995.80666666667</v>
      </c>
      <c r="DT86">
        <v>0</v>
      </c>
      <c r="DU86">
        <v>0.500777</v>
      </c>
      <c r="DV86">
        <v>0.572998333333333</v>
      </c>
      <c r="DW86">
        <v>431.065666666667</v>
      </c>
      <c r="DX86">
        <v>430.383</v>
      </c>
      <c r="DY86">
        <v>0.216112666666667</v>
      </c>
      <c r="DZ86">
        <v>419.985</v>
      </c>
      <c r="EA86">
        <v>24.1593666666667</v>
      </c>
      <c r="EB86">
        <v>2.20151333333333</v>
      </c>
      <c r="EC86">
        <v>2.18199333333333</v>
      </c>
      <c r="ED86">
        <v>18.9733333333333</v>
      </c>
      <c r="EE86">
        <v>18.8307333333333</v>
      </c>
      <c r="EF86">
        <v>0.00500016</v>
      </c>
      <c r="EG86">
        <v>0</v>
      </c>
      <c r="EH86">
        <v>0</v>
      </c>
      <c r="EI86">
        <v>0</v>
      </c>
      <c r="EJ86">
        <v>329.866666666667</v>
      </c>
      <c r="EK86">
        <v>0.00500016</v>
      </c>
      <c r="EL86">
        <v>-29.5</v>
      </c>
      <c r="EM86">
        <v>-1.43333333333333</v>
      </c>
      <c r="EN86">
        <v>37.625</v>
      </c>
      <c r="EO86">
        <v>41.75</v>
      </c>
      <c r="EP86">
        <v>39.687</v>
      </c>
      <c r="EQ86">
        <v>41.958</v>
      </c>
      <c r="ER86">
        <v>40.937</v>
      </c>
      <c r="ES86">
        <v>0</v>
      </c>
      <c r="ET86">
        <v>0</v>
      </c>
      <c r="EU86">
        <v>0</v>
      </c>
      <c r="EV86">
        <v>1759362223.3</v>
      </c>
      <c r="EW86">
        <v>0</v>
      </c>
      <c r="EX86">
        <v>326.638461538461</v>
      </c>
      <c r="EY86">
        <v>3.70598293622151</v>
      </c>
      <c r="EZ86">
        <v>0.0991455116465927</v>
      </c>
      <c r="FA86">
        <v>-25.1192307692308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0.57776795</v>
      </c>
      <c r="FQ86">
        <v>-0.181235052631579</v>
      </c>
      <c r="FR86">
        <v>0.0320629947797691</v>
      </c>
      <c r="FS86">
        <v>1</v>
      </c>
      <c r="FT86">
        <v>326.252941176471</v>
      </c>
      <c r="FU86">
        <v>9.16424765438553</v>
      </c>
      <c r="FV86">
        <v>4.92037990487569</v>
      </c>
      <c r="FW86">
        <v>-1</v>
      </c>
      <c r="FX86">
        <v>0.2145442</v>
      </c>
      <c r="FY86">
        <v>0.0120562105263157</v>
      </c>
      <c r="FZ86">
        <v>0.00159049192390279</v>
      </c>
      <c r="GA86">
        <v>1</v>
      </c>
      <c r="GB86">
        <v>2</v>
      </c>
      <c r="GC86">
        <v>2</v>
      </c>
      <c r="GD86" t="s">
        <v>423</v>
      </c>
      <c r="GE86">
        <v>3.12609</v>
      </c>
      <c r="GF86">
        <v>2.65356</v>
      </c>
      <c r="GG86">
        <v>0.0887538</v>
      </c>
      <c r="GH86">
        <v>0.0895148</v>
      </c>
      <c r="GI86">
        <v>0.10219</v>
      </c>
      <c r="GJ86">
        <v>0.102206</v>
      </c>
      <c r="GK86">
        <v>23316.9</v>
      </c>
      <c r="GL86">
        <v>22175.9</v>
      </c>
      <c r="GM86">
        <v>22886</v>
      </c>
      <c r="GN86">
        <v>23718.8</v>
      </c>
      <c r="GO86">
        <v>35017.3</v>
      </c>
      <c r="GP86">
        <v>35246.3</v>
      </c>
      <c r="GQ86">
        <v>41259.8</v>
      </c>
      <c r="GR86">
        <v>42296.8</v>
      </c>
      <c r="GS86">
        <v>1.89452</v>
      </c>
      <c r="GT86">
        <v>1.81453</v>
      </c>
      <c r="GU86">
        <v>0.105102</v>
      </c>
      <c r="GV86">
        <v>0</v>
      </c>
      <c r="GW86">
        <v>28.2928</v>
      </c>
      <c r="GX86">
        <v>999.9</v>
      </c>
      <c r="GY86">
        <v>62.514</v>
      </c>
      <c r="GZ86">
        <v>29.296</v>
      </c>
      <c r="HA86">
        <v>28.316</v>
      </c>
      <c r="HB86">
        <v>54.16</v>
      </c>
      <c r="HC86">
        <v>40.1122</v>
      </c>
      <c r="HD86">
        <v>1</v>
      </c>
      <c r="HE86">
        <v>0.101392</v>
      </c>
      <c r="HF86">
        <v>-1.46117</v>
      </c>
      <c r="HG86">
        <v>20.2297</v>
      </c>
      <c r="HH86">
        <v>5.23212</v>
      </c>
      <c r="HI86">
        <v>11.992</v>
      </c>
      <c r="HJ86">
        <v>4.95575</v>
      </c>
      <c r="HK86">
        <v>3.304</v>
      </c>
      <c r="HL86">
        <v>9999</v>
      </c>
      <c r="HM86">
        <v>9999</v>
      </c>
      <c r="HN86">
        <v>9999</v>
      </c>
      <c r="HO86">
        <v>999.9</v>
      </c>
      <c r="HP86">
        <v>1.86846</v>
      </c>
      <c r="HQ86">
        <v>1.86418</v>
      </c>
      <c r="HR86">
        <v>1.8718</v>
      </c>
      <c r="HS86">
        <v>1.86264</v>
      </c>
      <c r="HT86">
        <v>1.86206</v>
      </c>
      <c r="HU86">
        <v>1.86855</v>
      </c>
      <c r="HV86">
        <v>1.85867</v>
      </c>
      <c r="HW86">
        <v>1.86508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5.579</v>
      </c>
      <c r="IL86">
        <v>0.4236</v>
      </c>
      <c r="IM86">
        <v>4.20357787778522</v>
      </c>
      <c r="IN86">
        <v>0.00374144017280572</v>
      </c>
      <c r="IO86">
        <v>-1.07998895285064e-06</v>
      </c>
      <c r="IP86">
        <v>1.2122296874913e-10</v>
      </c>
      <c r="IQ86">
        <v>0.0711788513172057</v>
      </c>
      <c r="IR86">
        <v>0.00727018690124689</v>
      </c>
      <c r="IS86">
        <v>0.000171571339495546</v>
      </c>
      <c r="IT86">
        <v>5.81901312968366e-06</v>
      </c>
      <c r="IU86">
        <v>0</v>
      </c>
      <c r="IV86">
        <v>2039</v>
      </c>
      <c r="IW86">
        <v>1</v>
      </c>
      <c r="IX86">
        <v>29</v>
      </c>
      <c r="IY86">
        <v>29322703.7</v>
      </c>
      <c r="IZ86">
        <v>29322703.7</v>
      </c>
      <c r="JA86">
        <v>1.03882</v>
      </c>
      <c r="JB86">
        <v>2.38159</v>
      </c>
      <c r="JC86">
        <v>1.49902</v>
      </c>
      <c r="JD86">
        <v>2.33398</v>
      </c>
      <c r="JE86">
        <v>1.54419</v>
      </c>
      <c r="JF86">
        <v>2.28394</v>
      </c>
      <c r="JG86">
        <v>35.1747</v>
      </c>
      <c r="JH86">
        <v>24.2451</v>
      </c>
      <c r="JI86">
        <v>18</v>
      </c>
      <c r="JJ86">
        <v>546.747</v>
      </c>
      <c r="JK86">
        <v>437.759</v>
      </c>
      <c r="JL86">
        <v>31.2403</v>
      </c>
      <c r="JM86">
        <v>28.9514</v>
      </c>
      <c r="JN86">
        <v>30</v>
      </c>
      <c r="JO86">
        <v>28.8165</v>
      </c>
      <c r="JP86">
        <v>28.8431</v>
      </c>
      <c r="JQ86">
        <v>20.8259</v>
      </c>
      <c r="JR86">
        <v>29.5653</v>
      </c>
      <c r="JS86">
        <v>100</v>
      </c>
      <c r="JT86">
        <v>31.2297</v>
      </c>
      <c r="JU86">
        <v>420</v>
      </c>
      <c r="JV86">
        <v>24.2052</v>
      </c>
      <c r="JW86">
        <v>92.4739</v>
      </c>
      <c r="JX86">
        <v>98.5761</v>
      </c>
    </row>
    <row r="87" spans="1:284">
      <c r="A87">
        <v>71</v>
      </c>
      <c r="B87">
        <v>1759362224</v>
      </c>
      <c r="C87">
        <v>832.900000095367</v>
      </c>
      <c r="D87" t="s">
        <v>568</v>
      </c>
      <c r="E87" t="s">
        <v>569</v>
      </c>
      <c r="F87">
        <v>5</v>
      </c>
      <c r="G87" t="s">
        <v>545</v>
      </c>
      <c r="H87" t="s">
        <v>419</v>
      </c>
      <c r="I87">
        <v>1759362221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2.96</v>
      </c>
      <c r="DA87">
        <v>0.5</v>
      </c>
      <c r="DB87" t="s">
        <v>421</v>
      </c>
      <c r="DC87">
        <v>2</v>
      </c>
      <c r="DD87">
        <v>1759362221</v>
      </c>
      <c r="DE87">
        <v>420.566333333333</v>
      </c>
      <c r="DF87">
        <v>419.977333333333</v>
      </c>
      <c r="DG87">
        <v>24.3736333333333</v>
      </c>
      <c r="DH87">
        <v>24.1576666666667</v>
      </c>
      <c r="DI87">
        <v>414.987666666667</v>
      </c>
      <c r="DJ87">
        <v>23.95</v>
      </c>
      <c r="DK87">
        <v>500.051333333333</v>
      </c>
      <c r="DL87">
        <v>90.3184</v>
      </c>
      <c r="DM87">
        <v>0.0279986333333333</v>
      </c>
      <c r="DN87">
        <v>30.5556333333333</v>
      </c>
      <c r="DO87">
        <v>30.0056666666667</v>
      </c>
      <c r="DP87">
        <v>999.9</v>
      </c>
      <c r="DQ87">
        <v>0</v>
      </c>
      <c r="DR87">
        <v>0</v>
      </c>
      <c r="DS87">
        <v>9993.94</v>
      </c>
      <c r="DT87">
        <v>0</v>
      </c>
      <c r="DU87">
        <v>0.500777</v>
      </c>
      <c r="DV87">
        <v>0.589111666666667</v>
      </c>
      <c r="DW87">
        <v>431.073333333333</v>
      </c>
      <c r="DX87">
        <v>430.374333333333</v>
      </c>
      <c r="DY87">
        <v>0.215985666666667</v>
      </c>
      <c r="DZ87">
        <v>419.977333333333</v>
      </c>
      <c r="EA87">
        <v>24.1576666666667</v>
      </c>
      <c r="EB87">
        <v>2.20139</v>
      </c>
      <c r="EC87">
        <v>2.18188</v>
      </c>
      <c r="ED87">
        <v>18.9724333333333</v>
      </c>
      <c r="EE87">
        <v>18.8299</v>
      </c>
      <c r="EF87">
        <v>0.00500016</v>
      </c>
      <c r="EG87">
        <v>0</v>
      </c>
      <c r="EH87">
        <v>0</v>
      </c>
      <c r="EI87">
        <v>0</v>
      </c>
      <c r="EJ87">
        <v>328.5</v>
      </c>
      <c r="EK87">
        <v>0.00500016</v>
      </c>
      <c r="EL87">
        <v>-28.8666666666667</v>
      </c>
      <c r="EM87">
        <v>-1.9</v>
      </c>
      <c r="EN87">
        <v>37.625</v>
      </c>
      <c r="EO87">
        <v>41.75</v>
      </c>
      <c r="EP87">
        <v>39.687</v>
      </c>
      <c r="EQ87">
        <v>41.958</v>
      </c>
      <c r="ER87">
        <v>40.937</v>
      </c>
      <c r="ES87">
        <v>0</v>
      </c>
      <c r="ET87">
        <v>0</v>
      </c>
      <c r="EU87">
        <v>0</v>
      </c>
      <c r="EV87">
        <v>1759362225.1</v>
      </c>
      <c r="EW87">
        <v>0</v>
      </c>
      <c r="EX87">
        <v>326.108</v>
      </c>
      <c r="EY87">
        <v>-6.80769233828218</v>
      </c>
      <c r="EZ87">
        <v>-0.123076812191162</v>
      </c>
      <c r="FA87">
        <v>-25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0.57827915</v>
      </c>
      <c r="FQ87">
        <v>-0.0688401654135337</v>
      </c>
      <c r="FR87">
        <v>0.0325452077567113</v>
      </c>
      <c r="FS87">
        <v>1</v>
      </c>
      <c r="FT87">
        <v>325.929411764706</v>
      </c>
      <c r="FU87">
        <v>10.8296410122714</v>
      </c>
      <c r="FV87">
        <v>4.89600854308683</v>
      </c>
      <c r="FW87">
        <v>-1</v>
      </c>
      <c r="FX87">
        <v>0.2146831</v>
      </c>
      <c r="FY87">
        <v>0.00956833082706796</v>
      </c>
      <c r="FZ87">
        <v>0.00151091498437205</v>
      </c>
      <c r="GA87">
        <v>1</v>
      </c>
      <c r="GB87">
        <v>2</v>
      </c>
      <c r="GC87">
        <v>2</v>
      </c>
      <c r="GD87" t="s">
        <v>423</v>
      </c>
      <c r="GE87">
        <v>3.12608</v>
      </c>
      <c r="GF87">
        <v>2.65355</v>
      </c>
      <c r="GG87">
        <v>0.0887464</v>
      </c>
      <c r="GH87">
        <v>0.0895152</v>
      </c>
      <c r="GI87">
        <v>0.10219</v>
      </c>
      <c r="GJ87">
        <v>0.102198</v>
      </c>
      <c r="GK87">
        <v>23317</v>
      </c>
      <c r="GL87">
        <v>22176</v>
      </c>
      <c r="GM87">
        <v>22885.9</v>
      </c>
      <c r="GN87">
        <v>23719</v>
      </c>
      <c r="GO87">
        <v>35017.4</v>
      </c>
      <c r="GP87">
        <v>35246.9</v>
      </c>
      <c r="GQ87">
        <v>41260</v>
      </c>
      <c r="GR87">
        <v>42297.2</v>
      </c>
      <c r="GS87">
        <v>1.89475</v>
      </c>
      <c r="GT87">
        <v>1.81448</v>
      </c>
      <c r="GU87">
        <v>0.105202</v>
      </c>
      <c r="GV87">
        <v>0</v>
      </c>
      <c r="GW87">
        <v>28.2931</v>
      </c>
      <c r="GX87">
        <v>999.9</v>
      </c>
      <c r="GY87">
        <v>62.514</v>
      </c>
      <c r="GZ87">
        <v>29.296</v>
      </c>
      <c r="HA87">
        <v>28.3147</v>
      </c>
      <c r="HB87">
        <v>54.74</v>
      </c>
      <c r="HC87">
        <v>40.3405</v>
      </c>
      <c r="HD87">
        <v>1</v>
      </c>
      <c r="HE87">
        <v>0.101418</v>
      </c>
      <c r="HF87">
        <v>-1.43977</v>
      </c>
      <c r="HG87">
        <v>20.23</v>
      </c>
      <c r="HH87">
        <v>5.23226</v>
      </c>
      <c r="HI87">
        <v>11.992</v>
      </c>
      <c r="HJ87">
        <v>4.95575</v>
      </c>
      <c r="HK87">
        <v>3.304</v>
      </c>
      <c r="HL87">
        <v>9999</v>
      </c>
      <c r="HM87">
        <v>9999</v>
      </c>
      <c r="HN87">
        <v>9999</v>
      </c>
      <c r="HO87">
        <v>999.9</v>
      </c>
      <c r="HP87">
        <v>1.86848</v>
      </c>
      <c r="HQ87">
        <v>1.86418</v>
      </c>
      <c r="HR87">
        <v>1.8718</v>
      </c>
      <c r="HS87">
        <v>1.86265</v>
      </c>
      <c r="HT87">
        <v>1.86205</v>
      </c>
      <c r="HU87">
        <v>1.86853</v>
      </c>
      <c r="HV87">
        <v>1.85867</v>
      </c>
      <c r="HW87">
        <v>1.86508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5.579</v>
      </c>
      <c r="IL87">
        <v>0.4236</v>
      </c>
      <c r="IM87">
        <v>4.20357787778522</v>
      </c>
      <c r="IN87">
        <v>0.00374144017280572</v>
      </c>
      <c r="IO87">
        <v>-1.07998895285064e-06</v>
      </c>
      <c r="IP87">
        <v>1.2122296874913e-10</v>
      </c>
      <c r="IQ87">
        <v>0.0711788513172057</v>
      </c>
      <c r="IR87">
        <v>0.00727018690124689</v>
      </c>
      <c r="IS87">
        <v>0.000171571339495546</v>
      </c>
      <c r="IT87">
        <v>5.81901312968366e-06</v>
      </c>
      <c r="IU87">
        <v>0</v>
      </c>
      <c r="IV87">
        <v>2039</v>
      </c>
      <c r="IW87">
        <v>1</v>
      </c>
      <c r="IX87">
        <v>29</v>
      </c>
      <c r="IY87">
        <v>29322703.7</v>
      </c>
      <c r="IZ87">
        <v>29322703.7</v>
      </c>
      <c r="JA87">
        <v>1.03882</v>
      </c>
      <c r="JB87">
        <v>2.37793</v>
      </c>
      <c r="JC87">
        <v>1.49902</v>
      </c>
      <c r="JD87">
        <v>2.33398</v>
      </c>
      <c r="JE87">
        <v>1.54419</v>
      </c>
      <c r="JF87">
        <v>2.28394</v>
      </c>
      <c r="JG87">
        <v>35.1978</v>
      </c>
      <c r="JH87">
        <v>24.2451</v>
      </c>
      <c r="JI87">
        <v>18</v>
      </c>
      <c r="JJ87">
        <v>546.889</v>
      </c>
      <c r="JK87">
        <v>437.719</v>
      </c>
      <c r="JL87">
        <v>31.2427</v>
      </c>
      <c r="JM87">
        <v>28.9501</v>
      </c>
      <c r="JN87">
        <v>30.0001</v>
      </c>
      <c r="JO87">
        <v>28.8159</v>
      </c>
      <c r="JP87">
        <v>28.8419</v>
      </c>
      <c r="JQ87">
        <v>20.8271</v>
      </c>
      <c r="JR87">
        <v>29.5653</v>
      </c>
      <c r="JS87">
        <v>100</v>
      </c>
      <c r="JT87">
        <v>31.2297</v>
      </c>
      <c r="JU87">
        <v>420</v>
      </c>
      <c r="JV87">
        <v>24.2052</v>
      </c>
      <c r="JW87">
        <v>92.474</v>
      </c>
      <c r="JX87">
        <v>98.577</v>
      </c>
    </row>
    <row r="88" spans="1:284">
      <c r="A88">
        <v>72</v>
      </c>
      <c r="B88">
        <v>1759362227</v>
      </c>
      <c r="C88">
        <v>835.900000095367</v>
      </c>
      <c r="D88" t="s">
        <v>570</v>
      </c>
      <c r="E88" t="s">
        <v>571</v>
      </c>
      <c r="F88">
        <v>5</v>
      </c>
      <c r="G88" t="s">
        <v>545</v>
      </c>
      <c r="H88" t="s">
        <v>419</v>
      </c>
      <c r="I88">
        <v>1759362223.75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2.96</v>
      </c>
      <c r="DA88">
        <v>0.5</v>
      </c>
      <c r="DB88" t="s">
        <v>421</v>
      </c>
      <c r="DC88">
        <v>2</v>
      </c>
      <c r="DD88">
        <v>1759362223.75</v>
      </c>
      <c r="DE88">
        <v>420.54875</v>
      </c>
      <c r="DF88">
        <v>419.9895</v>
      </c>
      <c r="DG88">
        <v>24.370975</v>
      </c>
      <c r="DH88">
        <v>24.15445</v>
      </c>
      <c r="DI88">
        <v>414.97</v>
      </c>
      <c r="DJ88">
        <v>23.9474</v>
      </c>
      <c r="DK88">
        <v>500.0085</v>
      </c>
      <c r="DL88">
        <v>90.318975</v>
      </c>
      <c r="DM88">
        <v>0.02813105</v>
      </c>
      <c r="DN88">
        <v>30.556675</v>
      </c>
      <c r="DO88">
        <v>30.0088</v>
      </c>
      <c r="DP88">
        <v>999.9</v>
      </c>
      <c r="DQ88">
        <v>0</v>
      </c>
      <c r="DR88">
        <v>0</v>
      </c>
      <c r="DS88">
        <v>9982.65</v>
      </c>
      <c r="DT88">
        <v>0</v>
      </c>
      <c r="DU88">
        <v>0.500777</v>
      </c>
      <c r="DV88">
        <v>0.5595705</v>
      </c>
      <c r="DW88">
        <v>431.054</v>
      </c>
      <c r="DX88">
        <v>430.38525</v>
      </c>
      <c r="DY88">
        <v>0.2165175</v>
      </c>
      <c r="DZ88">
        <v>419.9895</v>
      </c>
      <c r="EA88">
        <v>24.15445</v>
      </c>
      <c r="EB88">
        <v>2.2011625</v>
      </c>
      <c r="EC88">
        <v>2.181605</v>
      </c>
      <c r="ED88">
        <v>18.970775</v>
      </c>
      <c r="EE88">
        <v>18.827875</v>
      </c>
      <c r="EF88">
        <v>0.00500016</v>
      </c>
      <c r="EG88">
        <v>0</v>
      </c>
      <c r="EH88">
        <v>0</v>
      </c>
      <c r="EI88">
        <v>0</v>
      </c>
      <c r="EJ88">
        <v>327.55</v>
      </c>
      <c r="EK88">
        <v>0.00500016</v>
      </c>
      <c r="EL88">
        <v>-26.15</v>
      </c>
      <c r="EM88">
        <v>-1.825</v>
      </c>
      <c r="EN88">
        <v>37.625</v>
      </c>
      <c r="EO88">
        <v>41.75</v>
      </c>
      <c r="EP88">
        <v>39.70275</v>
      </c>
      <c r="EQ88">
        <v>41.9685</v>
      </c>
      <c r="ER88">
        <v>40.937</v>
      </c>
      <c r="ES88">
        <v>0</v>
      </c>
      <c r="ET88">
        <v>0</v>
      </c>
      <c r="EU88">
        <v>0</v>
      </c>
      <c r="EV88">
        <v>1759362228.1</v>
      </c>
      <c r="EW88">
        <v>0</v>
      </c>
      <c r="EX88">
        <v>326.142307692308</v>
      </c>
      <c r="EY88">
        <v>-4.6666667406537</v>
      </c>
      <c r="EZ88">
        <v>0.129914689006623</v>
      </c>
      <c r="FA88">
        <v>-25.2615384615385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0.57570505</v>
      </c>
      <c r="FQ88">
        <v>-0.0222226015037592</v>
      </c>
      <c r="FR88">
        <v>0.0315473846387858</v>
      </c>
      <c r="FS88">
        <v>1</v>
      </c>
      <c r="FT88">
        <v>325.7</v>
      </c>
      <c r="FU88">
        <v>4.4522536412503</v>
      </c>
      <c r="FV88">
        <v>4.95883050728697</v>
      </c>
      <c r="FW88">
        <v>-1</v>
      </c>
      <c r="FX88">
        <v>0.2150128</v>
      </c>
      <c r="FY88">
        <v>0.0116080601503762</v>
      </c>
      <c r="FZ88">
        <v>0.00162967820749987</v>
      </c>
      <c r="GA88">
        <v>1</v>
      </c>
      <c r="GB88">
        <v>2</v>
      </c>
      <c r="GC88">
        <v>2</v>
      </c>
      <c r="GD88" t="s">
        <v>423</v>
      </c>
      <c r="GE88">
        <v>3.12594</v>
      </c>
      <c r="GF88">
        <v>2.65368</v>
      </c>
      <c r="GG88">
        <v>0.0887551</v>
      </c>
      <c r="GH88">
        <v>0.08953</v>
      </c>
      <c r="GI88">
        <v>0.102174</v>
      </c>
      <c r="GJ88">
        <v>0.102187</v>
      </c>
      <c r="GK88">
        <v>23316.7</v>
      </c>
      <c r="GL88">
        <v>22175.7</v>
      </c>
      <c r="GM88">
        <v>22885.9</v>
      </c>
      <c r="GN88">
        <v>23719.1</v>
      </c>
      <c r="GO88">
        <v>35017.9</v>
      </c>
      <c r="GP88">
        <v>35247.3</v>
      </c>
      <c r="GQ88">
        <v>41259.8</v>
      </c>
      <c r="GR88">
        <v>42297.1</v>
      </c>
      <c r="GS88">
        <v>1.89438</v>
      </c>
      <c r="GT88">
        <v>1.81483</v>
      </c>
      <c r="GU88">
        <v>0.105713</v>
      </c>
      <c r="GV88">
        <v>0</v>
      </c>
      <c r="GW88">
        <v>28.2946</v>
      </c>
      <c r="GX88">
        <v>999.9</v>
      </c>
      <c r="GY88">
        <v>62.514</v>
      </c>
      <c r="GZ88">
        <v>29.306</v>
      </c>
      <c r="HA88">
        <v>28.3348</v>
      </c>
      <c r="HB88">
        <v>54.5</v>
      </c>
      <c r="HC88">
        <v>40.1643</v>
      </c>
      <c r="HD88">
        <v>1</v>
      </c>
      <c r="HE88">
        <v>0.10141</v>
      </c>
      <c r="HF88">
        <v>-1.37868</v>
      </c>
      <c r="HG88">
        <v>20.2307</v>
      </c>
      <c r="HH88">
        <v>5.23271</v>
      </c>
      <c r="HI88">
        <v>11.992</v>
      </c>
      <c r="HJ88">
        <v>4.95575</v>
      </c>
      <c r="HK88">
        <v>3.304</v>
      </c>
      <c r="HL88">
        <v>9999</v>
      </c>
      <c r="HM88">
        <v>9999</v>
      </c>
      <c r="HN88">
        <v>9999</v>
      </c>
      <c r="HO88">
        <v>999.9</v>
      </c>
      <c r="HP88">
        <v>1.86849</v>
      </c>
      <c r="HQ88">
        <v>1.86418</v>
      </c>
      <c r="HR88">
        <v>1.8718</v>
      </c>
      <c r="HS88">
        <v>1.86264</v>
      </c>
      <c r="HT88">
        <v>1.86205</v>
      </c>
      <c r="HU88">
        <v>1.86857</v>
      </c>
      <c r="HV88">
        <v>1.85867</v>
      </c>
      <c r="HW88">
        <v>1.86508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5.579</v>
      </c>
      <c r="IL88">
        <v>0.4234</v>
      </c>
      <c r="IM88">
        <v>4.20357787778522</v>
      </c>
      <c r="IN88">
        <v>0.00374144017280572</v>
      </c>
      <c r="IO88">
        <v>-1.07998895285064e-06</v>
      </c>
      <c r="IP88">
        <v>1.2122296874913e-10</v>
      </c>
      <c r="IQ88">
        <v>0.0711788513172057</v>
      </c>
      <c r="IR88">
        <v>0.00727018690124689</v>
      </c>
      <c r="IS88">
        <v>0.000171571339495546</v>
      </c>
      <c r="IT88">
        <v>5.81901312968366e-06</v>
      </c>
      <c r="IU88">
        <v>0</v>
      </c>
      <c r="IV88">
        <v>2039</v>
      </c>
      <c r="IW88">
        <v>1</v>
      </c>
      <c r="IX88">
        <v>29</v>
      </c>
      <c r="IY88">
        <v>29322703.8</v>
      </c>
      <c r="IZ88">
        <v>29322703.8</v>
      </c>
      <c r="JA88">
        <v>1.03882</v>
      </c>
      <c r="JB88">
        <v>2.37061</v>
      </c>
      <c r="JC88">
        <v>1.49902</v>
      </c>
      <c r="JD88">
        <v>2.33398</v>
      </c>
      <c r="JE88">
        <v>1.54419</v>
      </c>
      <c r="JF88">
        <v>2.30103</v>
      </c>
      <c r="JG88">
        <v>35.1747</v>
      </c>
      <c r="JH88">
        <v>24.2451</v>
      </c>
      <c r="JI88">
        <v>18</v>
      </c>
      <c r="JJ88">
        <v>546.628</v>
      </c>
      <c r="JK88">
        <v>437.921</v>
      </c>
      <c r="JL88">
        <v>31.2439</v>
      </c>
      <c r="JM88">
        <v>28.9489</v>
      </c>
      <c r="JN88">
        <v>30.0001</v>
      </c>
      <c r="JO88">
        <v>28.8141</v>
      </c>
      <c r="JP88">
        <v>28.8406</v>
      </c>
      <c r="JQ88">
        <v>20.823</v>
      </c>
      <c r="JR88">
        <v>29.5653</v>
      </c>
      <c r="JS88">
        <v>100</v>
      </c>
      <c r="JT88">
        <v>31.2229</v>
      </c>
      <c r="JU88">
        <v>420</v>
      </c>
      <c r="JV88">
        <v>24.2052</v>
      </c>
      <c r="JW88">
        <v>92.4737</v>
      </c>
      <c r="JX88">
        <v>98.5769</v>
      </c>
    </row>
    <row r="89" spans="1:284">
      <c r="A89">
        <v>73</v>
      </c>
      <c r="B89">
        <v>1759362229</v>
      </c>
      <c r="C89">
        <v>837.900000095367</v>
      </c>
      <c r="D89" t="s">
        <v>572</v>
      </c>
      <c r="E89" t="s">
        <v>573</v>
      </c>
      <c r="F89">
        <v>5</v>
      </c>
      <c r="G89" t="s">
        <v>545</v>
      </c>
      <c r="H89" t="s">
        <v>419</v>
      </c>
      <c r="I89">
        <v>1759362226.33333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2.96</v>
      </c>
      <c r="DA89">
        <v>0.5</v>
      </c>
      <c r="DB89" t="s">
        <v>421</v>
      </c>
      <c r="DC89">
        <v>2</v>
      </c>
      <c r="DD89">
        <v>1759362226.33333</v>
      </c>
      <c r="DE89">
        <v>420.545333333333</v>
      </c>
      <c r="DF89">
        <v>420.025333333333</v>
      </c>
      <c r="DG89">
        <v>24.3686333333333</v>
      </c>
      <c r="DH89">
        <v>24.1516</v>
      </c>
      <c r="DI89">
        <v>414.966333333333</v>
      </c>
      <c r="DJ89">
        <v>23.9451333333333</v>
      </c>
      <c r="DK89">
        <v>499.932</v>
      </c>
      <c r="DL89">
        <v>90.3182333333333</v>
      </c>
      <c r="DM89">
        <v>0.0280206666666667</v>
      </c>
      <c r="DN89">
        <v>30.5581</v>
      </c>
      <c r="DO89">
        <v>30.0140666666667</v>
      </c>
      <c r="DP89">
        <v>999.9</v>
      </c>
      <c r="DQ89">
        <v>0</v>
      </c>
      <c r="DR89">
        <v>0</v>
      </c>
      <c r="DS89">
        <v>10000.6266666667</v>
      </c>
      <c r="DT89">
        <v>0</v>
      </c>
      <c r="DU89">
        <v>0.500777</v>
      </c>
      <c r="DV89">
        <v>0.520365333333333</v>
      </c>
      <c r="DW89">
        <v>431.049333333333</v>
      </c>
      <c r="DX89">
        <v>430.420666666667</v>
      </c>
      <c r="DY89">
        <v>0.217038333333333</v>
      </c>
      <c r="DZ89">
        <v>420.025333333333</v>
      </c>
      <c r="EA89">
        <v>24.1516</v>
      </c>
      <c r="EB89">
        <v>2.20093333333333</v>
      </c>
      <c r="EC89">
        <v>2.18133</v>
      </c>
      <c r="ED89">
        <v>18.9691</v>
      </c>
      <c r="EE89">
        <v>18.8258333333333</v>
      </c>
      <c r="EF89">
        <v>0.00500016</v>
      </c>
      <c r="EG89">
        <v>0</v>
      </c>
      <c r="EH89">
        <v>0</v>
      </c>
      <c r="EI89">
        <v>0</v>
      </c>
      <c r="EJ89">
        <v>325.066666666667</v>
      </c>
      <c r="EK89">
        <v>0.00500016</v>
      </c>
      <c r="EL89">
        <v>-22.7666666666667</v>
      </c>
      <c r="EM89">
        <v>-1.76666666666667</v>
      </c>
      <c r="EN89">
        <v>37.625</v>
      </c>
      <c r="EO89">
        <v>41.75</v>
      </c>
      <c r="EP89">
        <v>39.729</v>
      </c>
      <c r="EQ89">
        <v>42</v>
      </c>
      <c r="ER89">
        <v>40.937</v>
      </c>
      <c r="ES89">
        <v>0</v>
      </c>
      <c r="ET89">
        <v>0</v>
      </c>
      <c r="EU89">
        <v>0</v>
      </c>
      <c r="EV89">
        <v>1759362230.5</v>
      </c>
      <c r="EW89">
        <v>0</v>
      </c>
      <c r="EX89">
        <v>325.15</v>
      </c>
      <c r="EY89">
        <v>-17.6444446948326</v>
      </c>
      <c r="EZ89">
        <v>2.44102578437279</v>
      </c>
      <c r="FA89">
        <v>-25.0692307692308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0.566775428571429</v>
      </c>
      <c r="FQ89">
        <v>-0.103410935064934</v>
      </c>
      <c r="FR89">
        <v>0.0353854939172637</v>
      </c>
      <c r="FS89">
        <v>1</v>
      </c>
      <c r="FT89">
        <v>326.214705882353</v>
      </c>
      <c r="FU89">
        <v>-2.45225368541518</v>
      </c>
      <c r="FV89">
        <v>4.65233226476034</v>
      </c>
      <c r="FW89">
        <v>-1</v>
      </c>
      <c r="FX89">
        <v>0.215394666666667</v>
      </c>
      <c r="FY89">
        <v>0.0114743376623373</v>
      </c>
      <c r="FZ89">
        <v>0.00166562293032719</v>
      </c>
      <c r="GA89">
        <v>1</v>
      </c>
      <c r="GB89">
        <v>2</v>
      </c>
      <c r="GC89">
        <v>2</v>
      </c>
      <c r="GD89" t="s">
        <v>423</v>
      </c>
      <c r="GE89">
        <v>3.12608</v>
      </c>
      <c r="GF89">
        <v>2.65365</v>
      </c>
      <c r="GG89">
        <v>0.0887512</v>
      </c>
      <c r="GH89">
        <v>0.0895252</v>
      </c>
      <c r="GI89">
        <v>0.102171</v>
      </c>
      <c r="GJ89">
        <v>0.102182</v>
      </c>
      <c r="GK89">
        <v>23316.9</v>
      </c>
      <c r="GL89">
        <v>22175.6</v>
      </c>
      <c r="GM89">
        <v>22885.9</v>
      </c>
      <c r="GN89">
        <v>23718.8</v>
      </c>
      <c r="GO89">
        <v>35018.2</v>
      </c>
      <c r="GP89">
        <v>35247.3</v>
      </c>
      <c r="GQ89">
        <v>41260.1</v>
      </c>
      <c r="GR89">
        <v>42296.9</v>
      </c>
      <c r="GS89">
        <v>1.89465</v>
      </c>
      <c r="GT89">
        <v>1.8145</v>
      </c>
      <c r="GU89">
        <v>0.105757</v>
      </c>
      <c r="GV89">
        <v>0</v>
      </c>
      <c r="GW89">
        <v>28.2955</v>
      </c>
      <c r="GX89">
        <v>999.9</v>
      </c>
      <c r="GY89">
        <v>62.514</v>
      </c>
      <c r="GZ89">
        <v>29.296</v>
      </c>
      <c r="HA89">
        <v>28.3178</v>
      </c>
      <c r="HB89">
        <v>54.9</v>
      </c>
      <c r="HC89">
        <v>40.1202</v>
      </c>
      <c r="HD89">
        <v>1</v>
      </c>
      <c r="HE89">
        <v>0.101326</v>
      </c>
      <c r="HF89">
        <v>-1.3437</v>
      </c>
      <c r="HG89">
        <v>20.231</v>
      </c>
      <c r="HH89">
        <v>5.23271</v>
      </c>
      <c r="HI89">
        <v>11.992</v>
      </c>
      <c r="HJ89">
        <v>4.9557</v>
      </c>
      <c r="HK89">
        <v>3.304</v>
      </c>
      <c r="HL89">
        <v>9999</v>
      </c>
      <c r="HM89">
        <v>9999</v>
      </c>
      <c r="HN89">
        <v>9999</v>
      </c>
      <c r="HO89">
        <v>999.9</v>
      </c>
      <c r="HP89">
        <v>1.86849</v>
      </c>
      <c r="HQ89">
        <v>1.86418</v>
      </c>
      <c r="HR89">
        <v>1.8718</v>
      </c>
      <c r="HS89">
        <v>1.86264</v>
      </c>
      <c r="HT89">
        <v>1.86206</v>
      </c>
      <c r="HU89">
        <v>1.86857</v>
      </c>
      <c r="HV89">
        <v>1.85867</v>
      </c>
      <c r="HW89">
        <v>1.86508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5.579</v>
      </c>
      <c r="IL89">
        <v>0.4234</v>
      </c>
      <c r="IM89">
        <v>4.20357787778522</v>
      </c>
      <c r="IN89">
        <v>0.00374144017280572</v>
      </c>
      <c r="IO89">
        <v>-1.07998895285064e-06</v>
      </c>
      <c r="IP89">
        <v>1.2122296874913e-10</v>
      </c>
      <c r="IQ89">
        <v>0.0711788513172057</v>
      </c>
      <c r="IR89">
        <v>0.00727018690124689</v>
      </c>
      <c r="IS89">
        <v>0.000171571339495546</v>
      </c>
      <c r="IT89">
        <v>5.81901312968366e-06</v>
      </c>
      <c r="IU89">
        <v>0</v>
      </c>
      <c r="IV89">
        <v>2039</v>
      </c>
      <c r="IW89">
        <v>1</v>
      </c>
      <c r="IX89">
        <v>29</v>
      </c>
      <c r="IY89">
        <v>29322703.8</v>
      </c>
      <c r="IZ89">
        <v>29322703.8</v>
      </c>
      <c r="JA89">
        <v>1.0376</v>
      </c>
      <c r="JB89">
        <v>2.37183</v>
      </c>
      <c r="JC89">
        <v>1.49902</v>
      </c>
      <c r="JD89">
        <v>2.33398</v>
      </c>
      <c r="JE89">
        <v>1.54419</v>
      </c>
      <c r="JF89">
        <v>2.323</v>
      </c>
      <c r="JG89">
        <v>35.1747</v>
      </c>
      <c r="JH89">
        <v>24.2451</v>
      </c>
      <c r="JI89">
        <v>18</v>
      </c>
      <c r="JJ89">
        <v>546.803</v>
      </c>
      <c r="JK89">
        <v>437.716</v>
      </c>
      <c r="JL89">
        <v>31.2411</v>
      </c>
      <c r="JM89">
        <v>28.9476</v>
      </c>
      <c r="JN89">
        <v>30</v>
      </c>
      <c r="JO89">
        <v>28.8135</v>
      </c>
      <c r="JP89">
        <v>28.8394</v>
      </c>
      <c r="JQ89">
        <v>20.8244</v>
      </c>
      <c r="JR89">
        <v>29.5653</v>
      </c>
      <c r="JS89">
        <v>100</v>
      </c>
      <c r="JT89">
        <v>31.2229</v>
      </c>
      <c r="JU89">
        <v>420</v>
      </c>
      <c r="JV89">
        <v>24.2052</v>
      </c>
      <c r="JW89">
        <v>92.4742</v>
      </c>
      <c r="JX89">
        <v>98.5761</v>
      </c>
    </row>
    <row r="90" spans="1:284">
      <c r="A90">
        <v>74</v>
      </c>
      <c r="B90">
        <v>1759362231</v>
      </c>
      <c r="C90">
        <v>839.900000095367</v>
      </c>
      <c r="D90" t="s">
        <v>574</v>
      </c>
      <c r="E90" t="s">
        <v>575</v>
      </c>
      <c r="F90">
        <v>5</v>
      </c>
      <c r="G90" t="s">
        <v>545</v>
      </c>
      <c r="H90" t="s">
        <v>419</v>
      </c>
      <c r="I90">
        <v>1759362227.25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2.96</v>
      </c>
      <c r="DA90">
        <v>0.5</v>
      </c>
      <c r="DB90" t="s">
        <v>421</v>
      </c>
      <c r="DC90">
        <v>2</v>
      </c>
      <c r="DD90">
        <v>1759362227.25</v>
      </c>
      <c r="DE90">
        <v>420.551</v>
      </c>
      <c r="DF90">
        <v>420.0235</v>
      </c>
      <c r="DG90">
        <v>24.3675</v>
      </c>
      <c r="DH90">
        <v>24.15065</v>
      </c>
      <c r="DI90">
        <v>414.97225</v>
      </c>
      <c r="DJ90">
        <v>23.944025</v>
      </c>
      <c r="DK90">
        <v>499.95575</v>
      </c>
      <c r="DL90">
        <v>90.318325</v>
      </c>
      <c r="DM90">
        <v>0.027997225</v>
      </c>
      <c r="DN90">
        <v>30.5586</v>
      </c>
      <c r="DO90">
        <v>30.0146</v>
      </c>
      <c r="DP90">
        <v>999.9</v>
      </c>
      <c r="DQ90">
        <v>0</v>
      </c>
      <c r="DR90">
        <v>0</v>
      </c>
      <c r="DS90">
        <v>10000.47</v>
      </c>
      <c r="DT90">
        <v>0</v>
      </c>
      <c r="DU90">
        <v>0.500777</v>
      </c>
      <c r="DV90">
        <v>0.52781675</v>
      </c>
      <c r="DW90">
        <v>431.05475</v>
      </c>
      <c r="DX90">
        <v>430.4185</v>
      </c>
      <c r="DY90">
        <v>0.216845</v>
      </c>
      <c r="DZ90">
        <v>420.0235</v>
      </c>
      <c r="EA90">
        <v>24.15065</v>
      </c>
      <c r="EB90">
        <v>2.2008325</v>
      </c>
      <c r="EC90">
        <v>2.1812475</v>
      </c>
      <c r="ED90">
        <v>18.968375</v>
      </c>
      <c r="EE90">
        <v>18.825225</v>
      </c>
      <c r="EF90">
        <v>0.00500016</v>
      </c>
      <c r="EG90">
        <v>0</v>
      </c>
      <c r="EH90">
        <v>0</v>
      </c>
      <c r="EI90">
        <v>0</v>
      </c>
      <c r="EJ90">
        <v>326.1</v>
      </c>
      <c r="EK90">
        <v>0.00500016</v>
      </c>
      <c r="EL90">
        <v>-24.85</v>
      </c>
      <c r="EM90">
        <v>-1.575</v>
      </c>
      <c r="EN90">
        <v>37.625</v>
      </c>
      <c r="EO90">
        <v>41.75</v>
      </c>
      <c r="EP90">
        <v>39.7185</v>
      </c>
      <c r="EQ90">
        <v>41.98425</v>
      </c>
      <c r="ER90">
        <v>40.937</v>
      </c>
      <c r="ES90">
        <v>0</v>
      </c>
      <c r="ET90">
        <v>0</v>
      </c>
      <c r="EU90">
        <v>0</v>
      </c>
      <c r="EV90">
        <v>1759362232.3</v>
      </c>
      <c r="EW90">
        <v>0</v>
      </c>
      <c r="EX90">
        <v>324.388</v>
      </c>
      <c r="EY90">
        <v>-16.8384619390009</v>
      </c>
      <c r="EZ90">
        <v>10.2153848275631</v>
      </c>
      <c r="FA90">
        <v>-24.344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0.560219952380952</v>
      </c>
      <c r="FQ90">
        <v>-0.109069090909091</v>
      </c>
      <c r="FR90">
        <v>0.0356823168162983</v>
      </c>
      <c r="FS90">
        <v>1</v>
      </c>
      <c r="FT90">
        <v>325.488235294118</v>
      </c>
      <c r="FU90">
        <v>-11.3399542435662</v>
      </c>
      <c r="FV90">
        <v>4.97622374579018</v>
      </c>
      <c r="FW90">
        <v>-1</v>
      </c>
      <c r="FX90">
        <v>0.215817809523809</v>
      </c>
      <c r="FY90">
        <v>0.00670098701298684</v>
      </c>
      <c r="FZ90">
        <v>0.00123846401101363</v>
      </c>
      <c r="GA90">
        <v>1</v>
      </c>
      <c r="GB90">
        <v>2</v>
      </c>
      <c r="GC90">
        <v>2</v>
      </c>
      <c r="GD90" t="s">
        <v>423</v>
      </c>
      <c r="GE90">
        <v>3.12608</v>
      </c>
      <c r="GF90">
        <v>2.6534</v>
      </c>
      <c r="GG90">
        <v>0.0887473</v>
      </c>
      <c r="GH90">
        <v>0.0895153</v>
      </c>
      <c r="GI90">
        <v>0.102163</v>
      </c>
      <c r="GJ90">
        <v>0.102176</v>
      </c>
      <c r="GK90">
        <v>23317</v>
      </c>
      <c r="GL90">
        <v>22175.7</v>
      </c>
      <c r="GM90">
        <v>22885.9</v>
      </c>
      <c r="GN90">
        <v>23718.7</v>
      </c>
      <c r="GO90">
        <v>35018.5</v>
      </c>
      <c r="GP90">
        <v>35247.5</v>
      </c>
      <c r="GQ90">
        <v>41260.1</v>
      </c>
      <c r="GR90">
        <v>42296.8</v>
      </c>
      <c r="GS90">
        <v>1.8945</v>
      </c>
      <c r="GT90">
        <v>1.81428</v>
      </c>
      <c r="GU90">
        <v>0.10572</v>
      </c>
      <c r="GV90">
        <v>0</v>
      </c>
      <c r="GW90">
        <v>28.2955</v>
      </c>
      <c r="GX90">
        <v>999.9</v>
      </c>
      <c r="GY90">
        <v>62.514</v>
      </c>
      <c r="GZ90">
        <v>29.296</v>
      </c>
      <c r="HA90">
        <v>28.3175</v>
      </c>
      <c r="HB90">
        <v>54.73</v>
      </c>
      <c r="HC90">
        <v>40.1442</v>
      </c>
      <c r="HD90">
        <v>1</v>
      </c>
      <c r="HE90">
        <v>0.101273</v>
      </c>
      <c r="HF90">
        <v>-1.31801</v>
      </c>
      <c r="HG90">
        <v>20.2312</v>
      </c>
      <c r="HH90">
        <v>5.23256</v>
      </c>
      <c r="HI90">
        <v>11.992</v>
      </c>
      <c r="HJ90">
        <v>4.9557</v>
      </c>
      <c r="HK90">
        <v>3.304</v>
      </c>
      <c r="HL90">
        <v>9999</v>
      </c>
      <c r="HM90">
        <v>9999</v>
      </c>
      <c r="HN90">
        <v>9999</v>
      </c>
      <c r="HO90">
        <v>999.9</v>
      </c>
      <c r="HP90">
        <v>1.86848</v>
      </c>
      <c r="HQ90">
        <v>1.86418</v>
      </c>
      <c r="HR90">
        <v>1.8718</v>
      </c>
      <c r="HS90">
        <v>1.86265</v>
      </c>
      <c r="HT90">
        <v>1.86205</v>
      </c>
      <c r="HU90">
        <v>1.86857</v>
      </c>
      <c r="HV90">
        <v>1.85867</v>
      </c>
      <c r="HW90">
        <v>1.86508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5.579</v>
      </c>
      <c r="IL90">
        <v>0.4234</v>
      </c>
      <c r="IM90">
        <v>4.20357787778522</v>
      </c>
      <c r="IN90">
        <v>0.00374144017280572</v>
      </c>
      <c r="IO90">
        <v>-1.07998895285064e-06</v>
      </c>
      <c r="IP90">
        <v>1.2122296874913e-10</v>
      </c>
      <c r="IQ90">
        <v>0.0711788513172057</v>
      </c>
      <c r="IR90">
        <v>0.00727018690124689</v>
      </c>
      <c r="IS90">
        <v>0.000171571339495546</v>
      </c>
      <c r="IT90">
        <v>5.81901312968366e-06</v>
      </c>
      <c r="IU90">
        <v>0</v>
      </c>
      <c r="IV90">
        <v>2039</v>
      </c>
      <c r="IW90">
        <v>1</v>
      </c>
      <c r="IX90">
        <v>29</v>
      </c>
      <c r="IY90">
        <v>29322703.9</v>
      </c>
      <c r="IZ90">
        <v>29322703.9</v>
      </c>
      <c r="JA90">
        <v>1.0376</v>
      </c>
      <c r="JB90">
        <v>2.37061</v>
      </c>
      <c r="JC90">
        <v>1.49902</v>
      </c>
      <c r="JD90">
        <v>2.33398</v>
      </c>
      <c r="JE90">
        <v>1.54419</v>
      </c>
      <c r="JF90">
        <v>2.30957</v>
      </c>
      <c r="JG90">
        <v>35.1747</v>
      </c>
      <c r="JH90">
        <v>24.2451</v>
      </c>
      <c r="JI90">
        <v>18</v>
      </c>
      <c r="JJ90">
        <v>546.695</v>
      </c>
      <c r="JK90">
        <v>437.574</v>
      </c>
      <c r="JL90">
        <v>31.2359</v>
      </c>
      <c r="JM90">
        <v>28.9468</v>
      </c>
      <c r="JN90">
        <v>30</v>
      </c>
      <c r="JO90">
        <v>28.8123</v>
      </c>
      <c r="JP90">
        <v>28.8385</v>
      </c>
      <c r="JQ90">
        <v>20.825</v>
      </c>
      <c r="JR90">
        <v>29.5653</v>
      </c>
      <c r="JS90">
        <v>100</v>
      </c>
      <c r="JT90">
        <v>31.2057</v>
      </c>
      <c r="JU90">
        <v>420</v>
      </c>
      <c r="JV90">
        <v>24.2052</v>
      </c>
      <c r="JW90">
        <v>92.4742</v>
      </c>
      <c r="JX90">
        <v>98.5759</v>
      </c>
    </row>
    <row r="91" spans="1:284">
      <c r="A91">
        <v>75</v>
      </c>
      <c r="B91">
        <v>1759362233</v>
      </c>
      <c r="C91">
        <v>841.900000095367</v>
      </c>
      <c r="D91" t="s">
        <v>576</v>
      </c>
      <c r="E91" t="s">
        <v>577</v>
      </c>
      <c r="F91">
        <v>5</v>
      </c>
      <c r="G91" t="s">
        <v>545</v>
      </c>
      <c r="H91" t="s">
        <v>419</v>
      </c>
      <c r="I91">
        <v>1759362230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2.96</v>
      </c>
      <c r="DA91">
        <v>0.5</v>
      </c>
      <c r="DB91" t="s">
        <v>421</v>
      </c>
      <c r="DC91">
        <v>2</v>
      </c>
      <c r="DD91">
        <v>1759362230</v>
      </c>
      <c r="DE91">
        <v>420.585666666667</v>
      </c>
      <c r="DF91">
        <v>420.020333333333</v>
      </c>
      <c r="DG91">
        <v>24.3639666666667</v>
      </c>
      <c r="DH91">
        <v>24.1478</v>
      </c>
      <c r="DI91">
        <v>415.007</v>
      </c>
      <c r="DJ91">
        <v>23.9405666666667</v>
      </c>
      <c r="DK91">
        <v>500.017</v>
      </c>
      <c r="DL91">
        <v>90.3187333333333</v>
      </c>
      <c r="DM91">
        <v>0.0278502666666667</v>
      </c>
      <c r="DN91">
        <v>30.5601666666667</v>
      </c>
      <c r="DO91">
        <v>30.0176666666667</v>
      </c>
      <c r="DP91">
        <v>999.9</v>
      </c>
      <c r="DQ91">
        <v>0</v>
      </c>
      <c r="DR91">
        <v>0</v>
      </c>
      <c r="DS91">
        <v>10001.6666666667</v>
      </c>
      <c r="DT91">
        <v>0</v>
      </c>
      <c r="DU91">
        <v>0.500777</v>
      </c>
      <c r="DV91">
        <v>0.565551666666667</v>
      </c>
      <c r="DW91">
        <v>431.088666666667</v>
      </c>
      <c r="DX91">
        <v>430.414</v>
      </c>
      <c r="DY91">
        <v>0.216165666666667</v>
      </c>
      <c r="DZ91">
        <v>420.020333333333</v>
      </c>
      <c r="EA91">
        <v>24.1478</v>
      </c>
      <c r="EB91">
        <v>2.20052333333333</v>
      </c>
      <c r="EC91">
        <v>2.181</v>
      </c>
      <c r="ED91">
        <v>18.9661</v>
      </c>
      <c r="EE91">
        <v>18.8234</v>
      </c>
      <c r="EF91">
        <v>0.00500016</v>
      </c>
      <c r="EG91">
        <v>0</v>
      </c>
      <c r="EH91">
        <v>0</v>
      </c>
      <c r="EI91">
        <v>0</v>
      </c>
      <c r="EJ91">
        <v>322.2</v>
      </c>
      <c r="EK91">
        <v>0.00500016</v>
      </c>
      <c r="EL91">
        <v>-24.4</v>
      </c>
      <c r="EM91">
        <v>-1.8</v>
      </c>
      <c r="EN91">
        <v>37.625</v>
      </c>
      <c r="EO91">
        <v>41.75</v>
      </c>
      <c r="EP91">
        <v>39.729</v>
      </c>
      <c r="EQ91">
        <v>41.979</v>
      </c>
      <c r="ER91">
        <v>40.937</v>
      </c>
      <c r="ES91">
        <v>0</v>
      </c>
      <c r="ET91">
        <v>0</v>
      </c>
      <c r="EU91">
        <v>0</v>
      </c>
      <c r="EV91">
        <v>1759362234.1</v>
      </c>
      <c r="EW91">
        <v>0</v>
      </c>
      <c r="EX91">
        <v>324.6</v>
      </c>
      <c r="EY91">
        <v>-14.7829062768881</v>
      </c>
      <c r="EZ91">
        <v>-0.256410028389472</v>
      </c>
      <c r="FA91">
        <v>-24.3192307692308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0.556159666666667</v>
      </c>
      <c r="FQ91">
        <v>-0.0304147012987014</v>
      </c>
      <c r="FR91">
        <v>0.0330221664360015</v>
      </c>
      <c r="FS91">
        <v>1</v>
      </c>
      <c r="FT91">
        <v>325.144117647059</v>
      </c>
      <c r="FU91">
        <v>-15.084797652798</v>
      </c>
      <c r="FV91">
        <v>5.11808737118666</v>
      </c>
      <c r="FW91">
        <v>-1</v>
      </c>
      <c r="FX91">
        <v>0.216057952380952</v>
      </c>
      <c r="FY91">
        <v>0.00277363636363685</v>
      </c>
      <c r="FZ91">
        <v>0.000916006782891838</v>
      </c>
      <c r="GA91">
        <v>1</v>
      </c>
      <c r="GB91">
        <v>2</v>
      </c>
      <c r="GC91">
        <v>2</v>
      </c>
      <c r="GD91" t="s">
        <v>423</v>
      </c>
      <c r="GE91">
        <v>3.12602</v>
      </c>
      <c r="GF91">
        <v>2.65326</v>
      </c>
      <c r="GG91">
        <v>0.0887652</v>
      </c>
      <c r="GH91">
        <v>0.0895154</v>
      </c>
      <c r="GI91">
        <v>0.102162</v>
      </c>
      <c r="GJ91">
        <v>0.102171</v>
      </c>
      <c r="GK91">
        <v>23317</v>
      </c>
      <c r="GL91">
        <v>22175.8</v>
      </c>
      <c r="GM91">
        <v>22886.4</v>
      </c>
      <c r="GN91">
        <v>23718.7</v>
      </c>
      <c r="GO91">
        <v>35018.8</v>
      </c>
      <c r="GP91">
        <v>35247.8</v>
      </c>
      <c r="GQ91">
        <v>41260.3</v>
      </c>
      <c r="GR91">
        <v>42296.9</v>
      </c>
      <c r="GS91">
        <v>1.8945</v>
      </c>
      <c r="GT91">
        <v>1.8144</v>
      </c>
      <c r="GU91">
        <v>0.105586</v>
      </c>
      <c r="GV91">
        <v>0</v>
      </c>
      <c r="GW91">
        <v>28.2958</v>
      </c>
      <c r="GX91">
        <v>999.9</v>
      </c>
      <c r="GY91">
        <v>62.489</v>
      </c>
      <c r="GZ91">
        <v>29.306</v>
      </c>
      <c r="HA91">
        <v>28.3215</v>
      </c>
      <c r="HB91">
        <v>54.29</v>
      </c>
      <c r="HC91">
        <v>40.1242</v>
      </c>
      <c r="HD91">
        <v>1</v>
      </c>
      <c r="HE91">
        <v>0.101242</v>
      </c>
      <c r="HF91">
        <v>-1.28277</v>
      </c>
      <c r="HG91">
        <v>20.2316</v>
      </c>
      <c r="HH91">
        <v>5.23301</v>
      </c>
      <c r="HI91">
        <v>11.992</v>
      </c>
      <c r="HJ91">
        <v>4.95575</v>
      </c>
      <c r="HK91">
        <v>3.304</v>
      </c>
      <c r="HL91">
        <v>9999</v>
      </c>
      <c r="HM91">
        <v>9999</v>
      </c>
      <c r="HN91">
        <v>9999</v>
      </c>
      <c r="HO91">
        <v>999.9</v>
      </c>
      <c r="HP91">
        <v>1.86847</v>
      </c>
      <c r="HQ91">
        <v>1.86417</v>
      </c>
      <c r="HR91">
        <v>1.8718</v>
      </c>
      <c r="HS91">
        <v>1.86265</v>
      </c>
      <c r="HT91">
        <v>1.86205</v>
      </c>
      <c r="HU91">
        <v>1.86857</v>
      </c>
      <c r="HV91">
        <v>1.85867</v>
      </c>
      <c r="HW91">
        <v>1.86508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5.579</v>
      </c>
      <c r="IL91">
        <v>0.4234</v>
      </c>
      <c r="IM91">
        <v>4.20357787778522</v>
      </c>
      <c r="IN91">
        <v>0.00374144017280572</v>
      </c>
      <c r="IO91">
        <v>-1.07998895285064e-06</v>
      </c>
      <c r="IP91">
        <v>1.2122296874913e-10</v>
      </c>
      <c r="IQ91">
        <v>0.0711788513172057</v>
      </c>
      <c r="IR91">
        <v>0.00727018690124689</v>
      </c>
      <c r="IS91">
        <v>0.000171571339495546</v>
      </c>
      <c r="IT91">
        <v>5.81901312968366e-06</v>
      </c>
      <c r="IU91">
        <v>0</v>
      </c>
      <c r="IV91">
        <v>2039</v>
      </c>
      <c r="IW91">
        <v>1</v>
      </c>
      <c r="IX91">
        <v>29</v>
      </c>
      <c r="IY91">
        <v>29322703.9</v>
      </c>
      <c r="IZ91">
        <v>29322703.9</v>
      </c>
      <c r="JA91">
        <v>1.0376</v>
      </c>
      <c r="JB91">
        <v>2.36938</v>
      </c>
      <c r="JC91">
        <v>1.49902</v>
      </c>
      <c r="JD91">
        <v>2.33398</v>
      </c>
      <c r="JE91">
        <v>1.54419</v>
      </c>
      <c r="JF91">
        <v>2.33765</v>
      </c>
      <c r="JG91">
        <v>35.1747</v>
      </c>
      <c r="JH91">
        <v>24.2539</v>
      </c>
      <c r="JI91">
        <v>18</v>
      </c>
      <c r="JJ91">
        <v>546.687</v>
      </c>
      <c r="JK91">
        <v>437.647</v>
      </c>
      <c r="JL91">
        <v>31.228</v>
      </c>
      <c r="JM91">
        <v>28.9458</v>
      </c>
      <c r="JN91">
        <v>29.9999</v>
      </c>
      <c r="JO91">
        <v>28.8115</v>
      </c>
      <c r="JP91">
        <v>28.8382</v>
      </c>
      <c r="JQ91">
        <v>20.8258</v>
      </c>
      <c r="JR91">
        <v>29.5653</v>
      </c>
      <c r="JS91">
        <v>100</v>
      </c>
      <c r="JT91">
        <v>31.2057</v>
      </c>
      <c r="JU91">
        <v>420</v>
      </c>
      <c r="JV91">
        <v>24.2052</v>
      </c>
      <c r="JW91">
        <v>92.4752</v>
      </c>
      <c r="JX91">
        <v>98.5761</v>
      </c>
    </row>
    <row r="92" spans="1:284">
      <c r="A92">
        <v>76</v>
      </c>
      <c r="B92">
        <v>1759362235</v>
      </c>
      <c r="C92">
        <v>843.900000095367</v>
      </c>
      <c r="D92" t="s">
        <v>578</v>
      </c>
      <c r="E92" t="s">
        <v>579</v>
      </c>
      <c r="F92">
        <v>5</v>
      </c>
      <c r="G92" t="s">
        <v>545</v>
      </c>
      <c r="H92" t="s">
        <v>419</v>
      </c>
      <c r="I92">
        <v>1759362232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2.96</v>
      </c>
      <c r="DA92">
        <v>0.5</v>
      </c>
      <c r="DB92" t="s">
        <v>421</v>
      </c>
      <c r="DC92">
        <v>2</v>
      </c>
      <c r="DD92">
        <v>1759362232</v>
      </c>
      <c r="DE92">
        <v>420.592666666667</v>
      </c>
      <c r="DF92">
        <v>419.983666666667</v>
      </c>
      <c r="DG92">
        <v>24.3625333333333</v>
      </c>
      <c r="DH92">
        <v>24.1453333333333</v>
      </c>
      <c r="DI92">
        <v>415.014</v>
      </c>
      <c r="DJ92">
        <v>23.9391666666667</v>
      </c>
      <c r="DK92">
        <v>500.065</v>
      </c>
      <c r="DL92">
        <v>90.3196</v>
      </c>
      <c r="DM92">
        <v>0.0278040333333333</v>
      </c>
      <c r="DN92">
        <v>30.5610666666667</v>
      </c>
      <c r="DO92">
        <v>30.016</v>
      </c>
      <c r="DP92">
        <v>999.9</v>
      </c>
      <c r="DQ92">
        <v>0</v>
      </c>
      <c r="DR92">
        <v>0</v>
      </c>
      <c r="DS92">
        <v>9987.91666666667</v>
      </c>
      <c r="DT92">
        <v>0</v>
      </c>
      <c r="DU92">
        <v>0.500777</v>
      </c>
      <c r="DV92">
        <v>0.608978333333333</v>
      </c>
      <c r="DW92">
        <v>431.095333333333</v>
      </c>
      <c r="DX92">
        <v>430.375333333333</v>
      </c>
      <c r="DY92">
        <v>0.217185666666667</v>
      </c>
      <c r="DZ92">
        <v>419.983666666667</v>
      </c>
      <c r="EA92">
        <v>24.1453333333333</v>
      </c>
      <c r="EB92">
        <v>2.20041666666667</v>
      </c>
      <c r="EC92">
        <v>2.1808</v>
      </c>
      <c r="ED92">
        <v>18.9653333333333</v>
      </c>
      <c r="EE92">
        <v>18.8219333333333</v>
      </c>
      <c r="EF92">
        <v>0.00500016</v>
      </c>
      <c r="EG92">
        <v>0</v>
      </c>
      <c r="EH92">
        <v>0</v>
      </c>
      <c r="EI92">
        <v>0</v>
      </c>
      <c r="EJ92">
        <v>322.233333333333</v>
      </c>
      <c r="EK92">
        <v>0.00500016</v>
      </c>
      <c r="EL92">
        <v>-24.4</v>
      </c>
      <c r="EM92">
        <v>-1.53333333333333</v>
      </c>
      <c r="EN92">
        <v>37.625</v>
      </c>
      <c r="EO92">
        <v>41.75</v>
      </c>
      <c r="EP92">
        <v>39.729</v>
      </c>
      <c r="EQ92">
        <v>41.979</v>
      </c>
      <c r="ER92">
        <v>40.937</v>
      </c>
      <c r="ES92">
        <v>0</v>
      </c>
      <c r="ET92">
        <v>0</v>
      </c>
      <c r="EU92">
        <v>0</v>
      </c>
      <c r="EV92">
        <v>1759362236.5</v>
      </c>
      <c r="EW92">
        <v>0</v>
      </c>
      <c r="EX92">
        <v>324.226923076923</v>
      </c>
      <c r="EY92">
        <v>-6.38290633127366</v>
      </c>
      <c r="EZ92">
        <v>-2.36923061716119</v>
      </c>
      <c r="FA92">
        <v>-24.2346153846154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0.563414142857143</v>
      </c>
      <c r="FQ92">
        <v>0.153496753246754</v>
      </c>
      <c r="FR92">
        <v>0.0440633307911257</v>
      </c>
      <c r="FS92">
        <v>1</v>
      </c>
      <c r="FT92">
        <v>325.273529411765</v>
      </c>
      <c r="FU92">
        <v>-16.5760123537933</v>
      </c>
      <c r="FV92">
        <v>5.34901358820316</v>
      </c>
      <c r="FW92">
        <v>-1</v>
      </c>
      <c r="FX92">
        <v>0.216107666666667</v>
      </c>
      <c r="FY92">
        <v>0.00363085714285725</v>
      </c>
      <c r="FZ92">
        <v>0.000937618225349709</v>
      </c>
      <c r="GA92">
        <v>1</v>
      </c>
      <c r="GB92">
        <v>2</v>
      </c>
      <c r="GC92">
        <v>2</v>
      </c>
      <c r="GD92" t="s">
        <v>423</v>
      </c>
      <c r="GE92">
        <v>3.12604</v>
      </c>
      <c r="GF92">
        <v>2.65318</v>
      </c>
      <c r="GG92">
        <v>0.08875</v>
      </c>
      <c r="GH92">
        <v>0.0895114</v>
      </c>
      <c r="GI92">
        <v>0.10216</v>
      </c>
      <c r="GJ92">
        <v>0.102164</v>
      </c>
      <c r="GK92">
        <v>23317.2</v>
      </c>
      <c r="GL92">
        <v>22175.9</v>
      </c>
      <c r="GM92">
        <v>22886.2</v>
      </c>
      <c r="GN92">
        <v>23718.8</v>
      </c>
      <c r="GO92">
        <v>35019.1</v>
      </c>
      <c r="GP92">
        <v>35248.2</v>
      </c>
      <c r="GQ92">
        <v>41260.6</v>
      </c>
      <c r="GR92">
        <v>42297</v>
      </c>
      <c r="GS92">
        <v>1.89473</v>
      </c>
      <c r="GT92">
        <v>1.8144</v>
      </c>
      <c r="GU92">
        <v>0.105143</v>
      </c>
      <c r="GV92">
        <v>0</v>
      </c>
      <c r="GW92">
        <v>28.297</v>
      </c>
      <c r="GX92">
        <v>999.9</v>
      </c>
      <c r="GY92">
        <v>62.489</v>
      </c>
      <c r="GZ92">
        <v>29.316</v>
      </c>
      <c r="HA92">
        <v>28.3388</v>
      </c>
      <c r="HB92">
        <v>54.48</v>
      </c>
      <c r="HC92">
        <v>40.1162</v>
      </c>
      <c r="HD92">
        <v>1</v>
      </c>
      <c r="HE92">
        <v>0.101151</v>
      </c>
      <c r="HF92">
        <v>-1.28095</v>
      </c>
      <c r="HG92">
        <v>20.2317</v>
      </c>
      <c r="HH92">
        <v>5.23301</v>
      </c>
      <c r="HI92">
        <v>11.992</v>
      </c>
      <c r="HJ92">
        <v>4.9558</v>
      </c>
      <c r="HK92">
        <v>3.304</v>
      </c>
      <c r="HL92">
        <v>9999</v>
      </c>
      <c r="HM92">
        <v>9999</v>
      </c>
      <c r="HN92">
        <v>9999</v>
      </c>
      <c r="HO92">
        <v>999.9</v>
      </c>
      <c r="HP92">
        <v>1.86847</v>
      </c>
      <c r="HQ92">
        <v>1.86417</v>
      </c>
      <c r="HR92">
        <v>1.8718</v>
      </c>
      <c r="HS92">
        <v>1.86264</v>
      </c>
      <c r="HT92">
        <v>1.86205</v>
      </c>
      <c r="HU92">
        <v>1.86857</v>
      </c>
      <c r="HV92">
        <v>1.85867</v>
      </c>
      <c r="HW92">
        <v>1.86508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5.579</v>
      </c>
      <c r="IL92">
        <v>0.4233</v>
      </c>
      <c r="IM92">
        <v>4.20357787778522</v>
      </c>
      <c r="IN92">
        <v>0.00374144017280572</v>
      </c>
      <c r="IO92">
        <v>-1.07998895285064e-06</v>
      </c>
      <c r="IP92">
        <v>1.2122296874913e-10</v>
      </c>
      <c r="IQ92">
        <v>0.0711788513172057</v>
      </c>
      <c r="IR92">
        <v>0.00727018690124689</v>
      </c>
      <c r="IS92">
        <v>0.000171571339495546</v>
      </c>
      <c r="IT92">
        <v>5.81901312968366e-06</v>
      </c>
      <c r="IU92">
        <v>0</v>
      </c>
      <c r="IV92">
        <v>2039</v>
      </c>
      <c r="IW92">
        <v>1</v>
      </c>
      <c r="IX92">
        <v>29</v>
      </c>
      <c r="IY92">
        <v>29322703.9</v>
      </c>
      <c r="IZ92">
        <v>29322703.9</v>
      </c>
      <c r="JA92">
        <v>1.0376</v>
      </c>
      <c r="JB92">
        <v>2.36938</v>
      </c>
      <c r="JC92">
        <v>1.49902</v>
      </c>
      <c r="JD92">
        <v>2.33398</v>
      </c>
      <c r="JE92">
        <v>1.54419</v>
      </c>
      <c r="JF92">
        <v>2.34375</v>
      </c>
      <c r="JG92">
        <v>35.1978</v>
      </c>
      <c r="JH92">
        <v>24.2539</v>
      </c>
      <c r="JI92">
        <v>18</v>
      </c>
      <c r="JJ92">
        <v>546.831</v>
      </c>
      <c r="JK92">
        <v>437.638</v>
      </c>
      <c r="JL92">
        <v>31.2176</v>
      </c>
      <c r="JM92">
        <v>28.9445</v>
      </c>
      <c r="JN92">
        <v>29.9998</v>
      </c>
      <c r="JO92">
        <v>28.811</v>
      </c>
      <c r="JP92">
        <v>28.837</v>
      </c>
      <c r="JQ92">
        <v>20.8285</v>
      </c>
      <c r="JR92">
        <v>29.5653</v>
      </c>
      <c r="JS92">
        <v>100</v>
      </c>
      <c r="JT92">
        <v>31.1903</v>
      </c>
      <c r="JU92">
        <v>420</v>
      </c>
      <c r="JV92">
        <v>24.2093</v>
      </c>
      <c r="JW92">
        <v>92.4753</v>
      </c>
      <c r="JX92">
        <v>98.5763</v>
      </c>
    </row>
    <row r="93" spans="1:284">
      <c r="A93">
        <v>77</v>
      </c>
      <c r="B93">
        <v>1759362238</v>
      </c>
      <c r="C93">
        <v>846.900000095367</v>
      </c>
      <c r="D93" t="s">
        <v>580</v>
      </c>
      <c r="E93" t="s">
        <v>581</v>
      </c>
      <c r="F93">
        <v>5</v>
      </c>
      <c r="G93" t="s">
        <v>545</v>
      </c>
      <c r="H93" t="s">
        <v>419</v>
      </c>
      <c r="I93">
        <v>1759362234.75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2.96</v>
      </c>
      <c r="DA93">
        <v>0.5</v>
      </c>
      <c r="DB93" t="s">
        <v>421</v>
      </c>
      <c r="DC93">
        <v>2</v>
      </c>
      <c r="DD93">
        <v>1759362234.75</v>
      </c>
      <c r="DE93">
        <v>420.56175</v>
      </c>
      <c r="DF93">
        <v>419.97125</v>
      </c>
      <c r="DG93">
        <v>24.359375</v>
      </c>
      <c r="DH93">
        <v>24.14235</v>
      </c>
      <c r="DI93">
        <v>414.983</v>
      </c>
      <c r="DJ93">
        <v>23.936075</v>
      </c>
      <c r="DK93">
        <v>500.05725</v>
      </c>
      <c r="DL93">
        <v>90.31975</v>
      </c>
      <c r="DM93">
        <v>0.02766685</v>
      </c>
      <c r="DN93">
        <v>30.56195</v>
      </c>
      <c r="DO93">
        <v>30.0142</v>
      </c>
      <c r="DP93">
        <v>999.9</v>
      </c>
      <c r="DQ93">
        <v>0</v>
      </c>
      <c r="DR93">
        <v>0</v>
      </c>
      <c r="DS93">
        <v>9987.65</v>
      </c>
      <c r="DT93">
        <v>0</v>
      </c>
      <c r="DU93">
        <v>0.500777</v>
      </c>
      <c r="DV93">
        <v>0.590584</v>
      </c>
      <c r="DW93">
        <v>431.06225</v>
      </c>
      <c r="DX93">
        <v>430.361</v>
      </c>
      <c r="DY93">
        <v>0.217045</v>
      </c>
      <c r="DZ93">
        <v>419.97125</v>
      </c>
      <c r="EA93">
        <v>24.14235</v>
      </c>
      <c r="EB93">
        <v>2.200135</v>
      </c>
      <c r="EC93">
        <v>2.18053</v>
      </c>
      <c r="ED93">
        <v>18.963275</v>
      </c>
      <c r="EE93">
        <v>18.819975</v>
      </c>
      <c r="EF93">
        <v>0.00500016</v>
      </c>
      <c r="EG93">
        <v>0</v>
      </c>
      <c r="EH93">
        <v>0</v>
      </c>
      <c r="EI93">
        <v>0</v>
      </c>
      <c r="EJ93">
        <v>324.9</v>
      </c>
      <c r="EK93">
        <v>0.00500016</v>
      </c>
      <c r="EL93">
        <v>-22.35</v>
      </c>
      <c r="EM93">
        <v>-1.65</v>
      </c>
      <c r="EN93">
        <v>37.625</v>
      </c>
      <c r="EO93">
        <v>41.75</v>
      </c>
      <c r="EP93">
        <v>39.75</v>
      </c>
      <c r="EQ93">
        <v>42</v>
      </c>
      <c r="ER93">
        <v>40.95275</v>
      </c>
      <c r="ES93">
        <v>0</v>
      </c>
      <c r="ET93">
        <v>0</v>
      </c>
      <c r="EU93">
        <v>0</v>
      </c>
      <c r="EV93">
        <v>1759362239.5</v>
      </c>
      <c r="EW93">
        <v>0</v>
      </c>
      <c r="EX93">
        <v>324.112</v>
      </c>
      <c r="EY93">
        <v>-0.638462084874007</v>
      </c>
      <c r="EZ93">
        <v>11.5846156298057</v>
      </c>
      <c r="FA93">
        <v>-23.684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0.573572142857143</v>
      </c>
      <c r="FQ93">
        <v>0.185161870129869</v>
      </c>
      <c r="FR93">
        <v>0.0461548533240064</v>
      </c>
      <c r="FS93">
        <v>1</v>
      </c>
      <c r="FT93">
        <v>324.820588235294</v>
      </c>
      <c r="FU93">
        <v>-10.4400306976583</v>
      </c>
      <c r="FV93">
        <v>5.15168615525194</v>
      </c>
      <c r="FW93">
        <v>-1</v>
      </c>
      <c r="FX93">
        <v>0.216446619047619</v>
      </c>
      <c r="FY93">
        <v>0.00674516883116854</v>
      </c>
      <c r="FZ93">
        <v>0.00124010850048313</v>
      </c>
      <c r="GA93">
        <v>1</v>
      </c>
      <c r="GB93">
        <v>2</v>
      </c>
      <c r="GC93">
        <v>2</v>
      </c>
      <c r="GD93" t="s">
        <v>423</v>
      </c>
      <c r="GE93">
        <v>3.12598</v>
      </c>
      <c r="GF93">
        <v>2.65325</v>
      </c>
      <c r="GG93">
        <v>0.0887465</v>
      </c>
      <c r="GH93">
        <v>0.0895208</v>
      </c>
      <c r="GI93">
        <v>0.102135</v>
      </c>
      <c r="GJ93">
        <v>0.102157</v>
      </c>
      <c r="GK93">
        <v>23317.4</v>
      </c>
      <c r="GL93">
        <v>22176</v>
      </c>
      <c r="GM93">
        <v>22886.3</v>
      </c>
      <c r="GN93">
        <v>23719.1</v>
      </c>
      <c r="GO93">
        <v>35020</v>
      </c>
      <c r="GP93">
        <v>35248.8</v>
      </c>
      <c r="GQ93">
        <v>41260.5</v>
      </c>
      <c r="GR93">
        <v>42297.5</v>
      </c>
      <c r="GS93">
        <v>1.89428</v>
      </c>
      <c r="GT93">
        <v>1.81457</v>
      </c>
      <c r="GU93">
        <v>0.105433</v>
      </c>
      <c r="GV93">
        <v>0</v>
      </c>
      <c r="GW93">
        <v>28.2979</v>
      </c>
      <c r="GX93">
        <v>999.9</v>
      </c>
      <c r="GY93">
        <v>62.489</v>
      </c>
      <c r="GZ93">
        <v>29.275</v>
      </c>
      <c r="HA93">
        <v>28.2725</v>
      </c>
      <c r="HB93">
        <v>54.21</v>
      </c>
      <c r="HC93">
        <v>40.1082</v>
      </c>
      <c r="HD93">
        <v>1</v>
      </c>
      <c r="HE93">
        <v>0.101062</v>
      </c>
      <c r="HF93">
        <v>-1.25976</v>
      </c>
      <c r="HG93">
        <v>20.2318</v>
      </c>
      <c r="HH93">
        <v>5.23316</v>
      </c>
      <c r="HI93">
        <v>11.992</v>
      </c>
      <c r="HJ93">
        <v>4.9558</v>
      </c>
      <c r="HK93">
        <v>3.304</v>
      </c>
      <c r="HL93">
        <v>9999</v>
      </c>
      <c r="HM93">
        <v>9999</v>
      </c>
      <c r="HN93">
        <v>9999</v>
      </c>
      <c r="HO93">
        <v>999.9</v>
      </c>
      <c r="HP93">
        <v>1.8685</v>
      </c>
      <c r="HQ93">
        <v>1.86418</v>
      </c>
      <c r="HR93">
        <v>1.8718</v>
      </c>
      <c r="HS93">
        <v>1.86264</v>
      </c>
      <c r="HT93">
        <v>1.86206</v>
      </c>
      <c r="HU93">
        <v>1.86856</v>
      </c>
      <c r="HV93">
        <v>1.85867</v>
      </c>
      <c r="HW93">
        <v>1.86508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5.579</v>
      </c>
      <c r="IL93">
        <v>0.4232</v>
      </c>
      <c r="IM93">
        <v>4.20357787778522</v>
      </c>
      <c r="IN93">
        <v>0.00374144017280572</v>
      </c>
      <c r="IO93">
        <v>-1.07998895285064e-06</v>
      </c>
      <c r="IP93">
        <v>1.2122296874913e-10</v>
      </c>
      <c r="IQ93">
        <v>0.0711788513172057</v>
      </c>
      <c r="IR93">
        <v>0.00727018690124689</v>
      </c>
      <c r="IS93">
        <v>0.000171571339495546</v>
      </c>
      <c r="IT93">
        <v>5.81901312968366e-06</v>
      </c>
      <c r="IU93">
        <v>0</v>
      </c>
      <c r="IV93">
        <v>2039</v>
      </c>
      <c r="IW93">
        <v>1</v>
      </c>
      <c r="IX93">
        <v>29</v>
      </c>
      <c r="IY93">
        <v>29322704</v>
      </c>
      <c r="IZ93">
        <v>29322704</v>
      </c>
      <c r="JA93">
        <v>1.0376</v>
      </c>
      <c r="JB93">
        <v>2.3645</v>
      </c>
      <c r="JC93">
        <v>1.4978</v>
      </c>
      <c r="JD93">
        <v>2.33398</v>
      </c>
      <c r="JE93">
        <v>1.54419</v>
      </c>
      <c r="JF93">
        <v>2.34619</v>
      </c>
      <c r="JG93">
        <v>35.1747</v>
      </c>
      <c r="JH93">
        <v>24.2539</v>
      </c>
      <c r="JI93">
        <v>18</v>
      </c>
      <c r="JJ93">
        <v>546.522</v>
      </c>
      <c r="JK93">
        <v>437.734</v>
      </c>
      <c r="JL93">
        <v>31.2043</v>
      </c>
      <c r="JM93">
        <v>28.9433</v>
      </c>
      <c r="JN93">
        <v>29.9998</v>
      </c>
      <c r="JO93">
        <v>28.8092</v>
      </c>
      <c r="JP93">
        <v>28.8358</v>
      </c>
      <c r="JQ93">
        <v>20.8262</v>
      </c>
      <c r="JR93">
        <v>29.5653</v>
      </c>
      <c r="JS93">
        <v>100</v>
      </c>
      <c r="JT93">
        <v>31.1903</v>
      </c>
      <c r="JU93">
        <v>420</v>
      </c>
      <c r="JV93">
        <v>24.2134</v>
      </c>
      <c r="JW93">
        <v>92.4753</v>
      </c>
      <c r="JX93">
        <v>98.5774</v>
      </c>
    </row>
    <row r="94" spans="1:284">
      <c r="A94">
        <v>78</v>
      </c>
      <c r="B94">
        <v>1759362240</v>
      </c>
      <c r="C94">
        <v>848.900000095367</v>
      </c>
      <c r="D94" t="s">
        <v>582</v>
      </c>
      <c r="E94" t="s">
        <v>583</v>
      </c>
      <c r="F94">
        <v>5</v>
      </c>
      <c r="G94" t="s">
        <v>545</v>
      </c>
      <c r="H94" t="s">
        <v>419</v>
      </c>
      <c r="I94">
        <v>1759362237.33333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2.96</v>
      </c>
      <c r="DA94">
        <v>0.5</v>
      </c>
      <c r="DB94" t="s">
        <v>421</v>
      </c>
      <c r="DC94">
        <v>2</v>
      </c>
      <c r="DD94">
        <v>1759362237.33333</v>
      </c>
      <c r="DE94">
        <v>420.55</v>
      </c>
      <c r="DF94">
        <v>419.998</v>
      </c>
      <c r="DG94">
        <v>24.3551666666667</v>
      </c>
      <c r="DH94">
        <v>24.1400666666667</v>
      </c>
      <c r="DI94">
        <v>414.971333333333</v>
      </c>
      <c r="DJ94">
        <v>23.9319666666667</v>
      </c>
      <c r="DK94">
        <v>500.026666666667</v>
      </c>
      <c r="DL94">
        <v>90.319</v>
      </c>
      <c r="DM94">
        <v>0.0275976333333333</v>
      </c>
      <c r="DN94">
        <v>30.5621</v>
      </c>
      <c r="DO94">
        <v>30.0139</v>
      </c>
      <c r="DP94">
        <v>999.9</v>
      </c>
      <c r="DQ94">
        <v>0</v>
      </c>
      <c r="DR94">
        <v>0</v>
      </c>
      <c r="DS94">
        <v>9998.95</v>
      </c>
      <c r="DT94">
        <v>0</v>
      </c>
      <c r="DU94">
        <v>0.500777</v>
      </c>
      <c r="DV94">
        <v>0.552134333333333</v>
      </c>
      <c r="DW94">
        <v>431.048666666667</v>
      </c>
      <c r="DX94">
        <v>430.387666666667</v>
      </c>
      <c r="DY94">
        <v>0.215137333333333</v>
      </c>
      <c r="DZ94">
        <v>419.998</v>
      </c>
      <c r="EA94">
        <v>24.1400666666667</v>
      </c>
      <c r="EB94">
        <v>2.19973333333333</v>
      </c>
      <c r="EC94">
        <v>2.18030333333333</v>
      </c>
      <c r="ED94">
        <v>18.9603666666667</v>
      </c>
      <c r="EE94">
        <v>18.8183333333333</v>
      </c>
      <c r="EF94">
        <v>0.00500016</v>
      </c>
      <c r="EG94">
        <v>0</v>
      </c>
      <c r="EH94">
        <v>0</v>
      </c>
      <c r="EI94">
        <v>0</v>
      </c>
      <c r="EJ94">
        <v>328.033333333333</v>
      </c>
      <c r="EK94">
        <v>0.00500016</v>
      </c>
      <c r="EL94">
        <v>-21.9666666666667</v>
      </c>
      <c r="EM94">
        <v>-0.866666666666667</v>
      </c>
      <c r="EN94">
        <v>37.6456666666667</v>
      </c>
      <c r="EO94">
        <v>41.75</v>
      </c>
      <c r="EP94">
        <v>39.75</v>
      </c>
      <c r="EQ94">
        <v>42</v>
      </c>
      <c r="ER94">
        <v>40.958</v>
      </c>
      <c r="ES94">
        <v>0</v>
      </c>
      <c r="ET94">
        <v>0</v>
      </c>
      <c r="EU94">
        <v>0</v>
      </c>
      <c r="EV94">
        <v>1759362241.3</v>
      </c>
      <c r="EW94">
        <v>0</v>
      </c>
      <c r="EX94">
        <v>324.419230769231</v>
      </c>
      <c r="EY94">
        <v>4.77606794413351</v>
      </c>
      <c r="EZ94">
        <v>3.72649594766587</v>
      </c>
      <c r="FA94">
        <v>-24.3307692307692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0.57459725</v>
      </c>
      <c r="FQ94">
        <v>-0.00848070676691716</v>
      </c>
      <c r="FR94">
        <v>0.0464945827208665</v>
      </c>
      <c r="FS94">
        <v>1</v>
      </c>
      <c r="FT94">
        <v>324.752941176471</v>
      </c>
      <c r="FU94">
        <v>-11.4469063059336</v>
      </c>
      <c r="FV94">
        <v>5.71016819027651</v>
      </c>
      <c r="FW94">
        <v>-1</v>
      </c>
      <c r="FX94">
        <v>0.2164017</v>
      </c>
      <c r="FY94">
        <v>0.000772421052631695</v>
      </c>
      <c r="FZ94">
        <v>0.00147463280514167</v>
      </c>
      <c r="GA94">
        <v>1</v>
      </c>
      <c r="GB94">
        <v>2</v>
      </c>
      <c r="GC94">
        <v>2</v>
      </c>
      <c r="GD94" t="s">
        <v>423</v>
      </c>
      <c r="GE94">
        <v>3.12597</v>
      </c>
      <c r="GF94">
        <v>2.65346</v>
      </c>
      <c r="GG94">
        <v>0.0887611</v>
      </c>
      <c r="GH94">
        <v>0.0895236</v>
      </c>
      <c r="GI94">
        <v>0.102133</v>
      </c>
      <c r="GJ94">
        <v>0.102152</v>
      </c>
      <c r="GK94">
        <v>23317.2</v>
      </c>
      <c r="GL94">
        <v>22176</v>
      </c>
      <c r="GM94">
        <v>22886.5</v>
      </c>
      <c r="GN94">
        <v>23719.2</v>
      </c>
      <c r="GO94">
        <v>35020.2</v>
      </c>
      <c r="GP94">
        <v>35249.3</v>
      </c>
      <c r="GQ94">
        <v>41260.6</v>
      </c>
      <c r="GR94">
        <v>42297.8</v>
      </c>
      <c r="GS94">
        <v>1.89445</v>
      </c>
      <c r="GT94">
        <v>1.81455</v>
      </c>
      <c r="GU94">
        <v>0.105541</v>
      </c>
      <c r="GV94">
        <v>0</v>
      </c>
      <c r="GW94">
        <v>28.2979</v>
      </c>
      <c r="GX94">
        <v>999.9</v>
      </c>
      <c r="GY94">
        <v>62.489</v>
      </c>
      <c r="GZ94">
        <v>29.296</v>
      </c>
      <c r="HA94">
        <v>28.3058</v>
      </c>
      <c r="HB94">
        <v>54.16</v>
      </c>
      <c r="HC94">
        <v>40.1162</v>
      </c>
      <c r="HD94">
        <v>1</v>
      </c>
      <c r="HE94">
        <v>0.100757</v>
      </c>
      <c r="HF94">
        <v>-1.26888</v>
      </c>
      <c r="HG94">
        <v>20.2317</v>
      </c>
      <c r="HH94">
        <v>5.23346</v>
      </c>
      <c r="HI94">
        <v>11.992</v>
      </c>
      <c r="HJ94">
        <v>4.95575</v>
      </c>
      <c r="HK94">
        <v>3.304</v>
      </c>
      <c r="HL94">
        <v>9999</v>
      </c>
      <c r="HM94">
        <v>9999</v>
      </c>
      <c r="HN94">
        <v>9999</v>
      </c>
      <c r="HO94">
        <v>999.9</v>
      </c>
      <c r="HP94">
        <v>1.8685</v>
      </c>
      <c r="HQ94">
        <v>1.86418</v>
      </c>
      <c r="HR94">
        <v>1.8718</v>
      </c>
      <c r="HS94">
        <v>1.86264</v>
      </c>
      <c r="HT94">
        <v>1.86208</v>
      </c>
      <c r="HU94">
        <v>1.86856</v>
      </c>
      <c r="HV94">
        <v>1.85867</v>
      </c>
      <c r="HW94">
        <v>1.86508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5.579</v>
      </c>
      <c r="IL94">
        <v>0.4231</v>
      </c>
      <c r="IM94">
        <v>4.20357787778522</v>
      </c>
      <c r="IN94">
        <v>0.00374144017280572</v>
      </c>
      <c r="IO94">
        <v>-1.07998895285064e-06</v>
      </c>
      <c r="IP94">
        <v>1.2122296874913e-10</v>
      </c>
      <c r="IQ94">
        <v>0.0711788513172057</v>
      </c>
      <c r="IR94">
        <v>0.00727018690124689</v>
      </c>
      <c r="IS94">
        <v>0.000171571339495546</v>
      </c>
      <c r="IT94">
        <v>5.81901312968366e-06</v>
      </c>
      <c r="IU94">
        <v>0</v>
      </c>
      <c r="IV94">
        <v>2039</v>
      </c>
      <c r="IW94">
        <v>1</v>
      </c>
      <c r="IX94">
        <v>29</v>
      </c>
      <c r="IY94">
        <v>29322704</v>
      </c>
      <c r="IZ94">
        <v>29322704</v>
      </c>
      <c r="JA94">
        <v>1.0376</v>
      </c>
      <c r="JB94">
        <v>2.3645</v>
      </c>
      <c r="JC94">
        <v>1.4978</v>
      </c>
      <c r="JD94">
        <v>2.33398</v>
      </c>
      <c r="JE94">
        <v>1.54419</v>
      </c>
      <c r="JF94">
        <v>2.36206</v>
      </c>
      <c r="JG94">
        <v>35.1747</v>
      </c>
      <c r="JH94">
        <v>24.2539</v>
      </c>
      <c r="JI94">
        <v>18</v>
      </c>
      <c r="JJ94">
        <v>546.631</v>
      </c>
      <c r="JK94">
        <v>437.71</v>
      </c>
      <c r="JL94">
        <v>31.195</v>
      </c>
      <c r="JM94">
        <v>28.942</v>
      </c>
      <c r="JN94">
        <v>29.9998</v>
      </c>
      <c r="JO94">
        <v>28.8086</v>
      </c>
      <c r="JP94">
        <v>28.8345</v>
      </c>
      <c r="JQ94">
        <v>20.8265</v>
      </c>
      <c r="JR94">
        <v>29.5653</v>
      </c>
      <c r="JS94">
        <v>100</v>
      </c>
      <c r="JT94">
        <v>31.1752</v>
      </c>
      <c r="JU94">
        <v>420</v>
      </c>
      <c r="JV94">
        <v>24.2117</v>
      </c>
      <c r="JW94">
        <v>92.4757</v>
      </c>
      <c r="JX94">
        <v>98.5781</v>
      </c>
    </row>
    <row r="95" spans="1:284">
      <c r="A95">
        <v>79</v>
      </c>
      <c r="B95">
        <v>1759362242</v>
      </c>
      <c r="C95">
        <v>850.900000095367</v>
      </c>
      <c r="D95" t="s">
        <v>584</v>
      </c>
      <c r="E95" t="s">
        <v>585</v>
      </c>
      <c r="F95">
        <v>5</v>
      </c>
      <c r="G95" t="s">
        <v>545</v>
      </c>
      <c r="H95" t="s">
        <v>419</v>
      </c>
      <c r="I95">
        <v>1759362238.25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2.96</v>
      </c>
      <c r="DA95">
        <v>0.5</v>
      </c>
      <c r="DB95" t="s">
        <v>421</v>
      </c>
      <c r="DC95">
        <v>2</v>
      </c>
      <c r="DD95">
        <v>1759362238.25</v>
      </c>
      <c r="DE95">
        <v>420.576</v>
      </c>
      <c r="DF95">
        <v>420.00125</v>
      </c>
      <c r="DG95">
        <v>24.354175</v>
      </c>
      <c r="DH95">
        <v>24.1395</v>
      </c>
      <c r="DI95">
        <v>414.99725</v>
      </c>
      <c r="DJ95">
        <v>23.931</v>
      </c>
      <c r="DK95">
        <v>500.008</v>
      </c>
      <c r="DL95">
        <v>90.31875</v>
      </c>
      <c r="DM95">
        <v>0.02760265</v>
      </c>
      <c r="DN95">
        <v>30.561375</v>
      </c>
      <c r="DO95">
        <v>30.01565</v>
      </c>
      <c r="DP95">
        <v>999.9</v>
      </c>
      <c r="DQ95">
        <v>0</v>
      </c>
      <c r="DR95">
        <v>0</v>
      </c>
      <c r="DS95">
        <v>10004.8375</v>
      </c>
      <c r="DT95">
        <v>0</v>
      </c>
      <c r="DU95">
        <v>0.500777</v>
      </c>
      <c r="DV95">
        <v>0.57473</v>
      </c>
      <c r="DW95">
        <v>431.07475</v>
      </c>
      <c r="DX95">
        <v>430.39075</v>
      </c>
      <c r="DY95">
        <v>0.21470925</v>
      </c>
      <c r="DZ95">
        <v>420.00125</v>
      </c>
      <c r="EA95">
        <v>24.1395</v>
      </c>
      <c r="EB95">
        <v>2.1996375</v>
      </c>
      <c r="EC95">
        <v>2.1802475</v>
      </c>
      <c r="ED95">
        <v>18.959675</v>
      </c>
      <c r="EE95">
        <v>18.817925</v>
      </c>
      <c r="EF95">
        <v>0.00500016</v>
      </c>
      <c r="EG95">
        <v>0</v>
      </c>
      <c r="EH95">
        <v>0</v>
      </c>
      <c r="EI95">
        <v>0</v>
      </c>
      <c r="EJ95">
        <v>328.125</v>
      </c>
      <c r="EK95">
        <v>0.00500016</v>
      </c>
      <c r="EL95">
        <v>-25.1</v>
      </c>
      <c r="EM95">
        <v>-1.575</v>
      </c>
      <c r="EN95">
        <v>37.6405</v>
      </c>
      <c r="EO95">
        <v>41.75</v>
      </c>
      <c r="EP95">
        <v>39.75</v>
      </c>
      <c r="EQ95">
        <v>42</v>
      </c>
      <c r="ER95">
        <v>40.9685</v>
      </c>
      <c r="ES95">
        <v>0</v>
      </c>
      <c r="ET95">
        <v>0</v>
      </c>
      <c r="EU95">
        <v>0</v>
      </c>
      <c r="EV95">
        <v>1759362243.1</v>
      </c>
      <c r="EW95">
        <v>0</v>
      </c>
      <c r="EX95">
        <v>324.696</v>
      </c>
      <c r="EY95">
        <v>34.0999998181298</v>
      </c>
      <c r="EZ95">
        <v>-28.7923077888742</v>
      </c>
      <c r="FA95">
        <v>-24.84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0.5742951</v>
      </c>
      <c r="FQ95">
        <v>0.0456821954887217</v>
      </c>
      <c r="FR95">
        <v>0.0462304847496757</v>
      </c>
      <c r="FS95">
        <v>1</v>
      </c>
      <c r="FT95">
        <v>324.444117647059</v>
      </c>
      <c r="FU95">
        <v>0.013750668820519</v>
      </c>
      <c r="FV95">
        <v>5.5890750143088</v>
      </c>
      <c r="FW95">
        <v>-1</v>
      </c>
      <c r="FX95">
        <v>0.2160828</v>
      </c>
      <c r="FY95">
        <v>-0.00435708270676672</v>
      </c>
      <c r="FZ95">
        <v>0.00176926395995623</v>
      </c>
      <c r="GA95">
        <v>1</v>
      </c>
      <c r="GB95">
        <v>2</v>
      </c>
      <c r="GC95">
        <v>2</v>
      </c>
      <c r="GD95" t="s">
        <v>423</v>
      </c>
      <c r="GE95">
        <v>3.12604</v>
      </c>
      <c r="GF95">
        <v>2.65337</v>
      </c>
      <c r="GG95">
        <v>0.0887662</v>
      </c>
      <c r="GH95">
        <v>0.0895204</v>
      </c>
      <c r="GI95">
        <v>0.102125</v>
      </c>
      <c r="GJ95">
        <v>0.102146</v>
      </c>
      <c r="GK95">
        <v>23317.2</v>
      </c>
      <c r="GL95">
        <v>22176.3</v>
      </c>
      <c r="GM95">
        <v>22886.6</v>
      </c>
      <c r="GN95">
        <v>23719.4</v>
      </c>
      <c r="GO95">
        <v>35020.7</v>
      </c>
      <c r="GP95">
        <v>35249.7</v>
      </c>
      <c r="GQ95">
        <v>41260.9</v>
      </c>
      <c r="GR95">
        <v>42298</v>
      </c>
      <c r="GS95">
        <v>1.89465</v>
      </c>
      <c r="GT95">
        <v>1.81448</v>
      </c>
      <c r="GU95">
        <v>0.10572</v>
      </c>
      <c r="GV95">
        <v>0</v>
      </c>
      <c r="GW95">
        <v>28.2979</v>
      </c>
      <c r="GX95">
        <v>999.9</v>
      </c>
      <c r="GY95">
        <v>62.489</v>
      </c>
      <c r="GZ95">
        <v>29.296</v>
      </c>
      <c r="HA95">
        <v>28.3062</v>
      </c>
      <c r="HB95">
        <v>54.32</v>
      </c>
      <c r="HC95">
        <v>40.1042</v>
      </c>
      <c r="HD95">
        <v>1</v>
      </c>
      <c r="HE95">
        <v>0.100551</v>
      </c>
      <c r="HF95">
        <v>-1.26077</v>
      </c>
      <c r="HG95">
        <v>20.2318</v>
      </c>
      <c r="HH95">
        <v>5.23346</v>
      </c>
      <c r="HI95">
        <v>11.992</v>
      </c>
      <c r="HJ95">
        <v>4.95575</v>
      </c>
      <c r="HK95">
        <v>3.304</v>
      </c>
      <c r="HL95">
        <v>9999</v>
      </c>
      <c r="HM95">
        <v>9999</v>
      </c>
      <c r="HN95">
        <v>9999</v>
      </c>
      <c r="HO95">
        <v>999.9</v>
      </c>
      <c r="HP95">
        <v>1.86851</v>
      </c>
      <c r="HQ95">
        <v>1.86417</v>
      </c>
      <c r="HR95">
        <v>1.8718</v>
      </c>
      <c r="HS95">
        <v>1.86264</v>
      </c>
      <c r="HT95">
        <v>1.86207</v>
      </c>
      <c r="HU95">
        <v>1.86856</v>
      </c>
      <c r="HV95">
        <v>1.85867</v>
      </c>
      <c r="HW95">
        <v>1.86508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5.579</v>
      </c>
      <c r="IL95">
        <v>0.423</v>
      </c>
      <c r="IM95">
        <v>4.20357787778522</v>
      </c>
      <c r="IN95">
        <v>0.00374144017280572</v>
      </c>
      <c r="IO95">
        <v>-1.07998895285064e-06</v>
      </c>
      <c r="IP95">
        <v>1.2122296874913e-10</v>
      </c>
      <c r="IQ95">
        <v>0.0711788513172057</v>
      </c>
      <c r="IR95">
        <v>0.00727018690124689</v>
      </c>
      <c r="IS95">
        <v>0.000171571339495546</v>
      </c>
      <c r="IT95">
        <v>5.81901312968366e-06</v>
      </c>
      <c r="IU95">
        <v>0</v>
      </c>
      <c r="IV95">
        <v>2039</v>
      </c>
      <c r="IW95">
        <v>1</v>
      </c>
      <c r="IX95">
        <v>29</v>
      </c>
      <c r="IY95">
        <v>29322704</v>
      </c>
      <c r="IZ95">
        <v>29322704</v>
      </c>
      <c r="JA95">
        <v>1.0376</v>
      </c>
      <c r="JB95">
        <v>2.36328</v>
      </c>
      <c r="JC95">
        <v>1.4978</v>
      </c>
      <c r="JD95">
        <v>2.33398</v>
      </c>
      <c r="JE95">
        <v>1.54419</v>
      </c>
      <c r="JF95">
        <v>2.36938</v>
      </c>
      <c r="JG95">
        <v>35.1747</v>
      </c>
      <c r="JH95">
        <v>24.2539</v>
      </c>
      <c r="JI95">
        <v>18</v>
      </c>
      <c r="JJ95">
        <v>546.752</v>
      </c>
      <c r="JK95">
        <v>437.657</v>
      </c>
      <c r="JL95">
        <v>31.1875</v>
      </c>
      <c r="JM95">
        <v>28.9414</v>
      </c>
      <c r="JN95">
        <v>29.9998</v>
      </c>
      <c r="JO95">
        <v>28.8074</v>
      </c>
      <c r="JP95">
        <v>28.8336</v>
      </c>
      <c r="JQ95">
        <v>20.8253</v>
      </c>
      <c r="JR95">
        <v>29.2836</v>
      </c>
      <c r="JS95">
        <v>100</v>
      </c>
      <c r="JT95">
        <v>31.1752</v>
      </c>
      <c r="JU95">
        <v>420</v>
      </c>
      <c r="JV95">
        <v>24.2215</v>
      </c>
      <c r="JW95">
        <v>92.4762</v>
      </c>
      <c r="JX95">
        <v>98.5787</v>
      </c>
    </row>
    <row r="96" spans="1:284">
      <c r="A96">
        <v>80</v>
      </c>
      <c r="B96">
        <v>1759362244</v>
      </c>
      <c r="C96">
        <v>852.900000095367</v>
      </c>
      <c r="D96" t="s">
        <v>586</v>
      </c>
      <c r="E96" t="s">
        <v>587</v>
      </c>
      <c r="F96">
        <v>5</v>
      </c>
      <c r="G96" t="s">
        <v>545</v>
      </c>
      <c r="H96" t="s">
        <v>419</v>
      </c>
      <c r="I96">
        <v>1759362241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2.96</v>
      </c>
      <c r="DA96">
        <v>0.5</v>
      </c>
      <c r="DB96" t="s">
        <v>421</v>
      </c>
      <c r="DC96">
        <v>2</v>
      </c>
      <c r="DD96">
        <v>1759362241</v>
      </c>
      <c r="DE96">
        <v>420.633333333333</v>
      </c>
      <c r="DF96">
        <v>420.020666666667</v>
      </c>
      <c r="DG96">
        <v>24.3502666666667</v>
      </c>
      <c r="DH96">
        <v>24.1375666666667</v>
      </c>
      <c r="DI96">
        <v>415.054333333333</v>
      </c>
      <c r="DJ96">
        <v>23.9272</v>
      </c>
      <c r="DK96">
        <v>499.985666666667</v>
      </c>
      <c r="DL96">
        <v>90.3180666666667</v>
      </c>
      <c r="DM96">
        <v>0.0275879</v>
      </c>
      <c r="DN96">
        <v>30.5593333333333</v>
      </c>
      <c r="DO96">
        <v>30.0185666666667</v>
      </c>
      <c r="DP96">
        <v>999.9</v>
      </c>
      <c r="DQ96">
        <v>0</v>
      </c>
      <c r="DR96">
        <v>0</v>
      </c>
      <c r="DS96">
        <v>10018.5333333333</v>
      </c>
      <c r="DT96">
        <v>0</v>
      </c>
      <c r="DU96">
        <v>0.500777</v>
      </c>
      <c r="DV96">
        <v>0.612426666666667</v>
      </c>
      <c r="DW96">
        <v>431.132</v>
      </c>
      <c r="DX96">
        <v>430.41</v>
      </c>
      <c r="DY96">
        <v>0.212718333333333</v>
      </c>
      <c r="DZ96">
        <v>420.020666666667</v>
      </c>
      <c r="EA96">
        <v>24.1375666666667</v>
      </c>
      <c r="EB96">
        <v>2.19927</v>
      </c>
      <c r="EC96">
        <v>2.18006</v>
      </c>
      <c r="ED96">
        <v>18.957</v>
      </c>
      <c r="EE96">
        <v>18.8165333333333</v>
      </c>
      <c r="EF96">
        <v>0.00500016</v>
      </c>
      <c r="EG96">
        <v>0</v>
      </c>
      <c r="EH96">
        <v>0</v>
      </c>
      <c r="EI96">
        <v>0</v>
      </c>
      <c r="EJ96">
        <v>327.566666666667</v>
      </c>
      <c r="EK96">
        <v>0.00500016</v>
      </c>
      <c r="EL96">
        <v>-28.7666666666667</v>
      </c>
      <c r="EM96">
        <v>-1.8</v>
      </c>
      <c r="EN96">
        <v>37.6456666666667</v>
      </c>
      <c r="EO96">
        <v>41.75</v>
      </c>
      <c r="EP96">
        <v>39.75</v>
      </c>
      <c r="EQ96">
        <v>41.979</v>
      </c>
      <c r="ER96">
        <v>40.958</v>
      </c>
      <c r="ES96">
        <v>0</v>
      </c>
      <c r="ET96">
        <v>0</v>
      </c>
      <c r="EU96">
        <v>0</v>
      </c>
      <c r="EV96">
        <v>1759362245.5</v>
      </c>
      <c r="EW96">
        <v>0</v>
      </c>
      <c r="EX96">
        <v>325.404</v>
      </c>
      <c r="EY96">
        <v>16.6153842033004</v>
      </c>
      <c r="EZ96">
        <v>-34.6692304639655</v>
      </c>
      <c r="FA96">
        <v>-25.368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0.57802585</v>
      </c>
      <c r="FQ96">
        <v>0.241873398496242</v>
      </c>
      <c r="FR96">
        <v>0.0504569318174173</v>
      </c>
      <c r="FS96">
        <v>1</v>
      </c>
      <c r="FT96">
        <v>324.658823529412</v>
      </c>
      <c r="FU96">
        <v>15.9541633243694</v>
      </c>
      <c r="FV96">
        <v>5.5098370663995</v>
      </c>
      <c r="FW96">
        <v>-1</v>
      </c>
      <c r="FX96">
        <v>0.21595185</v>
      </c>
      <c r="FY96">
        <v>-0.011892315789474</v>
      </c>
      <c r="FZ96">
        <v>0.00191576784279829</v>
      </c>
      <c r="GA96">
        <v>1</v>
      </c>
      <c r="GB96">
        <v>2</v>
      </c>
      <c r="GC96">
        <v>2</v>
      </c>
      <c r="GD96" t="s">
        <v>423</v>
      </c>
      <c r="GE96">
        <v>3.12601</v>
      </c>
      <c r="GF96">
        <v>2.65334</v>
      </c>
      <c r="GG96">
        <v>0.0887622</v>
      </c>
      <c r="GH96">
        <v>0.0895213</v>
      </c>
      <c r="GI96">
        <v>0.102107</v>
      </c>
      <c r="GJ96">
        <v>0.102142</v>
      </c>
      <c r="GK96">
        <v>23317.3</v>
      </c>
      <c r="GL96">
        <v>22176.5</v>
      </c>
      <c r="GM96">
        <v>22886.6</v>
      </c>
      <c r="GN96">
        <v>23719.6</v>
      </c>
      <c r="GO96">
        <v>35021.4</v>
      </c>
      <c r="GP96">
        <v>35250.1</v>
      </c>
      <c r="GQ96">
        <v>41260.9</v>
      </c>
      <c r="GR96">
        <v>42298.3</v>
      </c>
      <c r="GS96">
        <v>1.89452</v>
      </c>
      <c r="GT96">
        <v>1.81465</v>
      </c>
      <c r="GU96">
        <v>0.105526</v>
      </c>
      <c r="GV96">
        <v>0</v>
      </c>
      <c r="GW96">
        <v>28.2976</v>
      </c>
      <c r="GX96">
        <v>999.9</v>
      </c>
      <c r="GY96">
        <v>62.489</v>
      </c>
      <c r="GZ96">
        <v>29.296</v>
      </c>
      <c r="HA96">
        <v>28.3062</v>
      </c>
      <c r="HB96">
        <v>54.27</v>
      </c>
      <c r="HC96">
        <v>40.1042</v>
      </c>
      <c r="HD96">
        <v>1</v>
      </c>
      <c r="HE96">
        <v>0.100582</v>
      </c>
      <c r="HF96">
        <v>-1.25201</v>
      </c>
      <c r="HG96">
        <v>20.2318</v>
      </c>
      <c r="HH96">
        <v>5.23331</v>
      </c>
      <c r="HI96">
        <v>11.992</v>
      </c>
      <c r="HJ96">
        <v>4.9557</v>
      </c>
      <c r="HK96">
        <v>3.304</v>
      </c>
      <c r="HL96">
        <v>9999</v>
      </c>
      <c r="HM96">
        <v>9999</v>
      </c>
      <c r="HN96">
        <v>9999</v>
      </c>
      <c r="HO96">
        <v>999.9</v>
      </c>
      <c r="HP96">
        <v>1.8685</v>
      </c>
      <c r="HQ96">
        <v>1.86418</v>
      </c>
      <c r="HR96">
        <v>1.8718</v>
      </c>
      <c r="HS96">
        <v>1.86264</v>
      </c>
      <c r="HT96">
        <v>1.86205</v>
      </c>
      <c r="HU96">
        <v>1.86856</v>
      </c>
      <c r="HV96">
        <v>1.85867</v>
      </c>
      <c r="HW96">
        <v>1.86508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5.579</v>
      </c>
      <c r="IL96">
        <v>0.423</v>
      </c>
      <c r="IM96">
        <v>4.20357787778522</v>
      </c>
      <c r="IN96">
        <v>0.00374144017280572</v>
      </c>
      <c r="IO96">
        <v>-1.07998895285064e-06</v>
      </c>
      <c r="IP96">
        <v>1.2122296874913e-10</v>
      </c>
      <c r="IQ96">
        <v>0.0711788513172057</v>
      </c>
      <c r="IR96">
        <v>0.00727018690124689</v>
      </c>
      <c r="IS96">
        <v>0.000171571339495546</v>
      </c>
      <c r="IT96">
        <v>5.81901312968366e-06</v>
      </c>
      <c r="IU96">
        <v>0</v>
      </c>
      <c r="IV96">
        <v>2039</v>
      </c>
      <c r="IW96">
        <v>1</v>
      </c>
      <c r="IX96">
        <v>29</v>
      </c>
      <c r="IY96">
        <v>29322704.1</v>
      </c>
      <c r="IZ96">
        <v>29322704.1</v>
      </c>
      <c r="JA96">
        <v>1.0376</v>
      </c>
      <c r="JB96">
        <v>2.3584</v>
      </c>
      <c r="JC96">
        <v>1.4978</v>
      </c>
      <c r="JD96">
        <v>2.33398</v>
      </c>
      <c r="JE96">
        <v>1.54419</v>
      </c>
      <c r="JF96">
        <v>2.37549</v>
      </c>
      <c r="JG96">
        <v>35.1747</v>
      </c>
      <c r="JH96">
        <v>24.2539</v>
      </c>
      <c r="JI96">
        <v>18</v>
      </c>
      <c r="JJ96">
        <v>546.663</v>
      </c>
      <c r="JK96">
        <v>437.756</v>
      </c>
      <c r="JL96">
        <v>31.18</v>
      </c>
      <c r="JM96">
        <v>28.9402</v>
      </c>
      <c r="JN96">
        <v>29.9999</v>
      </c>
      <c r="JO96">
        <v>28.8066</v>
      </c>
      <c r="JP96">
        <v>28.8327</v>
      </c>
      <c r="JQ96">
        <v>20.825</v>
      </c>
      <c r="JR96">
        <v>29.2836</v>
      </c>
      <c r="JS96">
        <v>100</v>
      </c>
      <c r="JT96">
        <v>31.1752</v>
      </c>
      <c r="JU96">
        <v>420</v>
      </c>
      <c r="JV96">
        <v>24.2273</v>
      </c>
      <c r="JW96">
        <v>92.4763</v>
      </c>
      <c r="JX96">
        <v>98.5795</v>
      </c>
    </row>
    <row r="97" spans="1:284">
      <c r="A97">
        <v>81</v>
      </c>
      <c r="B97">
        <v>1759362246</v>
      </c>
      <c r="C97">
        <v>854.900000095367</v>
      </c>
      <c r="D97" t="s">
        <v>588</v>
      </c>
      <c r="E97" t="s">
        <v>589</v>
      </c>
      <c r="F97">
        <v>5</v>
      </c>
      <c r="G97" t="s">
        <v>545</v>
      </c>
      <c r="H97" t="s">
        <v>419</v>
      </c>
      <c r="I97">
        <v>1759362243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2.96</v>
      </c>
      <c r="DA97">
        <v>0.5</v>
      </c>
      <c r="DB97" t="s">
        <v>421</v>
      </c>
      <c r="DC97">
        <v>2</v>
      </c>
      <c r="DD97">
        <v>1759362243</v>
      </c>
      <c r="DE97">
        <v>420.639333333333</v>
      </c>
      <c r="DF97">
        <v>420.006666666667</v>
      </c>
      <c r="DG97">
        <v>24.3475</v>
      </c>
      <c r="DH97">
        <v>24.1365</v>
      </c>
      <c r="DI97">
        <v>415.060333333333</v>
      </c>
      <c r="DJ97">
        <v>23.9245</v>
      </c>
      <c r="DK97">
        <v>499.983</v>
      </c>
      <c r="DL97">
        <v>90.3176666666667</v>
      </c>
      <c r="DM97">
        <v>0.0276231333333333</v>
      </c>
      <c r="DN97">
        <v>30.5575</v>
      </c>
      <c r="DO97">
        <v>30.0172</v>
      </c>
      <c r="DP97">
        <v>999.9</v>
      </c>
      <c r="DQ97">
        <v>0</v>
      </c>
      <c r="DR97">
        <v>0</v>
      </c>
      <c r="DS97">
        <v>10017.7</v>
      </c>
      <c r="DT97">
        <v>0</v>
      </c>
      <c r="DU97">
        <v>0.500777</v>
      </c>
      <c r="DV97">
        <v>0.632619333333333</v>
      </c>
      <c r="DW97">
        <v>431.136666666667</v>
      </c>
      <c r="DX97">
        <v>430.394666666667</v>
      </c>
      <c r="DY97">
        <v>0.211004333333333</v>
      </c>
      <c r="DZ97">
        <v>420.006666666667</v>
      </c>
      <c r="EA97">
        <v>24.1365</v>
      </c>
      <c r="EB97">
        <v>2.19901</v>
      </c>
      <c r="EC97">
        <v>2.17995333333333</v>
      </c>
      <c r="ED97">
        <v>18.9551</v>
      </c>
      <c r="EE97">
        <v>18.8157666666667</v>
      </c>
      <c r="EF97">
        <v>0.00500016</v>
      </c>
      <c r="EG97">
        <v>0</v>
      </c>
      <c r="EH97">
        <v>0</v>
      </c>
      <c r="EI97">
        <v>0</v>
      </c>
      <c r="EJ97">
        <v>327.033333333333</v>
      </c>
      <c r="EK97">
        <v>0.00500016</v>
      </c>
      <c r="EL97">
        <v>-30.1</v>
      </c>
      <c r="EM97">
        <v>-2.46666666666667</v>
      </c>
      <c r="EN97">
        <v>37.6456666666667</v>
      </c>
      <c r="EO97">
        <v>41.75</v>
      </c>
      <c r="EP97">
        <v>39.75</v>
      </c>
      <c r="EQ97">
        <v>41.979</v>
      </c>
      <c r="ER97">
        <v>40.979</v>
      </c>
      <c r="ES97">
        <v>0</v>
      </c>
      <c r="ET97">
        <v>0</v>
      </c>
      <c r="EU97">
        <v>0</v>
      </c>
      <c r="EV97">
        <v>1759362247.3</v>
      </c>
      <c r="EW97">
        <v>0</v>
      </c>
      <c r="EX97">
        <v>325.388461538462</v>
      </c>
      <c r="EY97">
        <v>8.68717932339807</v>
      </c>
      <c r="EZ97">
        <v>-28.9572649725684</v>
      </c>
      <c r="FA97">
        <v>-25.6769230769231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0.582811</v>
      </c>
      <c r="FQ97">
        <v>0.317201052631579</v>
      </c>
      <c r="FR97">
        <v>0.05226388775053</v>
      </c>
      <c r="FS97">
        <v>1</v>
      </c>
      <c r="FT97">
        <v>324.970588235294</v>
      </c>
      <c r="FU97">
        <v>11.6424749546787</v>
      </c>
      <c r="FV97">
        <v>5.85096922145808</v>
      </c>
      <c r="FW97">
        <v>-1</v>
      </c>
      <c r="FX97">
        <v>0.2152749</v>
      </c>
      <c r="FY97">
        <v>-0.019090195488722</v>
      </c>
      <c r="FZ97">
        <v>0.00258137230751397</v>
      </c>
      <c r="GA97">
        <v>1</v>
      </c>
      <c r="GB97">
        <v>2</v>
      </c>
      <c r="GC97">
        <v>2</v>
      </c>
      <c r="GD97" t="s">
        <v>423</v>
      </c>
      <c r="GE97">
        <v>3.12601</v>
      </c>
      <c r="GF97">
        <v>2.65343</v>
      </c>
      <c r="GG97">
        <v>0.0887587</v>
      </c>
      <c r="GH97">
        <v>0.0895159</v>
      </c>
      <c r="GI97">
        <v>0.102101</v>
      </c>
      <c r="GJ97">
        <v>0.102158</v>
      </c>
      <c r="GK97">
        <v>23317.3</v>
      </c>
      <c r="GL97">
        <v>22176.8</v>
      </c>
      <c r="GM97">
        <v>22886.5</v>
      </c>
      <c r="GN97">
        <v>23719.8</v>
      </c>
      <c r="GO97">
        <v>35021.6</v>
      </c>
      <c r="GP97">
        <v>35249.7</v>
      </c>
      <c r="GQ97">
        <v>41260.8</v>
      </c>
      <c r="GR97">
        <v>42298.6</v>
      </c>
      <c r="GS97">
        <v>1.89478</v>
      </c>
      <c r="GT97">
        <v>1.8147</v>
      </c>
      <c r="GU97">
        <v>0.105321</v>
      </c>
      <c r="GV97">
        <v>0</v>
      </c>
      <c r="GW97">
        <v>28.2964</v>
      </c>
      <c r="GX97">
        <v>999.9</v>
      </c>
      <c r="GY97">
        <v>62.489</v>
      </c>
      <c r="GZ97">
        <v>29.296</v>
      </c>
      <c r="HA97">
        <v>28.3077</v>
      </c>
      <c r="HB97">
        <v>53.92</v>
      </c>
      <c r="HC97">
        <v>40.1042</v>
      </c>
      <c r="HD97">
        <v>1</v>
      </c>
      <c r="HE97">
        <v>0.100587</v>
      </c>
      <c r="HF97">
        <v>-1.26128</v>
      </c>
      <c r="HG97">
        <v>20.2317</v>
      </c>
      <c r="HH97">
        <v>5.23346</v>
      </c>
      <c r="HI97">
        <v>11.992</v>
      </c>
      <c r="HJ97">
        <v>4.9557</v>
      </c>
      <c r="HK97">
        <v>3.304</v>
      </c>
      <c r="HL97">
        <v>9999</v>
      </c>
      <c r="HM97">
        <v>9999</v>
      </c>
      <c r="HN97">
        <v>9999</v>
      </c>
      <c r="HO97">
        <v>999.9</v>
      </c>
      <c r="HP97">
        <v>1.86846</v>
      </c>
      <c r="HQ97">
        <v>1.86417</v>
      </c>
      <c r="HR97">
        <v>1.8718</v>
      </c>
      <c r="HS97">
        <v>1.86264</v>
      </c>
      <c r="HT97">
        <v>1.86205</v>
      </c>
      <c r="HU97">
        <v>1.86857</v>
      </c>
      <c r="HV97">
        <v>1.85867</v>
      </c>
      <c r="HW97">
        <v>1.86508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5.579</v>
      </c>
      <c r="IL97">
        <v>0.4228</v>
      </c>
      <c r="IM97">
        <v>4.20357787778522</v>
      </c>
      <c r="IN97">
        <v>0.00374144017280572</v>
      </c>
      <c r="IO97">
        <v>-1.07998895285064e-06</v>
      </c>
      <c r="IP97">
        <v>1.2122296874913e-10</v>
      </c>
      <c r="IQ97">
        <v>0.0711788513172057</v>
      </c>
      <c r="IR97">
        <v>0.00727018690124689</v>
      </c>
      <c r="IS97">
        <v>0.000171571339495546</v>
      </c>
      <c r="IT97">
        <v>5.81901312968366e-06</v>
      </c>
      <c r="IU97">
        <v>0</v>
      </c>
      <c r="IV97">
        <v>2039</v>
      </c>
      <c r="IW97">
        <v>1</v>
      </c>
      <c r="IX97">
        <v>29</v>
      </c>
      <c r="IY97">
        <v>29322704.1</v>
      </c>
      <c r="IZ97">
        <v>29322704.1</v>
      </c>
      <c r="JA97">
        <v>1.0376</v>
      </c>
      <c r="JB97">
        <v>2.36206</v>
      </c>
      <c r="JC97">
        <v>1.4978</v>
      </c>
      <c r="JD97">
        <v>2.33398</v>
      </c>
      <c r="JE97">
        <v>1.54419</v>
      </c>
      <c r="JF97">
        <v>2.38037</v>
      </c>
      <c r="JG97">
        <v>35.1747</v>
      </c>
      <c r="JH97">
        <v>24.2539</v>
      </c>
      <c r="JI97">
        <v>18</v>
      </c>
      <c r="JJ97">
        <v>546.818</v>
      </c>
      <c r="JK97">
        <v>437.777</v>
      </c>
      <c r="JL97">
        <v>31.1726</v>
      </c>
      <c r="JM97">
        <v>28.939</v>
      </c>
      <c r="JN97">
        <v>29.9999</v>
      </c>
      <c r="JO97">
        <v>28.8056</v>
      </c>
      <c r="JP97">
        <v>28.8314</v>
      </c>
      <c r="JQ97">
        <v>20.8268</v>
      </c>
      <c r="JR97">
        <v>29.2836</v>
      </c>
      <c r="JS97">
        <v>100</v>
      </c>
      <c r="JT97">
        <v>31.1573</v>
      </c>
      <c r="JU97">
        <v>420</v>
      </c>
      <c r="JV97">
        <v>24.227</v>
      </c>
      <c r="JW97">
        <v>92.4759</v>
      </c>
      <c r="JX97">
        <v>98.5802</v>
      </c>
    </row>
    <row r="98" spans="1:284">
      <c r="A98">
        <v>82</v>
      </c>
      <c r="B98">
        <v>1759362248</v>
      </c>
      <c r="C98">
        <v>856.900000095367</v>
      </c>
      <c r="D98" t="s">
        <v>590</v>
      </c>
      <c r="E98" t="s">
        <v>591</v>
      </c>
      <c r="F98">
        <v>5</v>
      </c>
      <c r="G98" t="s">
        <v>545</v>
      </c>
      <c r="H98" t="s">
        <v>419</v>
      </c>
      <c r="I98">
        <v>1759362245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2.96</v>
      </c>
      <c r="DA98">
        <v>0.5</v>
      </c>
      <c r="DB98" t="s">
        <v>421</v>
      </c>
      <c r="DC98">
        <v>2</v>
      </c>
      <c r="DD98">
        <v>1759362245</v>
      </c>
      <c r="DE98">
        <v>420.621666666667</v>
      </c>
      <c r="DF98">
        <v>420.001333333333</v>
      </c>
      <c r="DG98">
        <v>24.3441666666667</v>
      </c>
      <c r="DH98">
        <v>24.1395</v>
      </c>
      <c r="DI98">
        <v>415.042666666667</v>
      </c>
      <c r="DJ98">
        <v>23.9212333333333</v>
      </c>
      <c r="DK98">
        <v>500.013</v>
      </c>
      <c r="DL98">
        <v>90.3167</v>
      </c>
      <c r="DM98">
        <v>0.0277721</v>
      </c>
      <c r="DN98">
        <v>30.5561</v>
      </c>
      <c r="DO98">
        <v>30.0141</v>
      </c>
      <c r="DP98">
        <v>999.9</v>
      </c>
      <c r="DQ98">
        <v>0</v>
      </c>
      <c r="DR98">
        <v>0</v>
      </c>
      <c r="DS98">
        <v>10001.0333333333</v>
      </c>
      <c r="DT98">
        <v>0</v>
      </c>
      <c r="DU98">
        <v>0.500777</v>
      </c>
      <c r="DV98">
        <v>0.620504</v>
      </c>
      <c r="DW98">
        <v>431.117</v>
      </c>
      <c r="DX98">
        <v>430.390333333333</v>
      </c>
      <c r="DY98">
        <v>0.204637333333333</v>
      </c>
      <c r="DZ98">
        <v>420.001333333333</v>
      </c>
      <c r="EA98">
        <v>24.1395</v>
      </c>
      <c r="EB98">
        <v>2.19868666666667</v>
      </c>
      <c r="EC98">
        <v>2.18020333333333</v>
      </c>
      <c r="ED98">
        <v>18.9527333333333</v>
      </c>
      <c r="EE98">
        <v>18.8176</v>
      </c>
      <c r="EF98">
        <v>0.00500016</v>
      </c>
      <c r="EG98">
        <v>0</v>
      </c>
      <c r="EH98">
        <v>0</v>
      </c>
      <c r="EI98">
        <v>0</v>
      </c>
      <c r="EJ98">
        <v>323.1</v>
      </c>
      <c r="EK98">
        <v>0.00500016</v>
      </c>
      <c r="EL98">
        <v>-24.6666666666667</v>
      </c>
      <c r="EM98">
        <v>-1.83333333333333</v>
      </c>
      <c r="EN98">
        <v>37.6663333333333</v>
      </c>
      <c r="EO98">
        <v>41.75</v>
      </c>
      <c r="EP98">
        <v>39.75</v>
      </c>
      <c r="EQ98">
        <v>41.979</v>
      </c>
      <c r="ER98">
        <v>40.958</v>
      </c>
      <c r="ES98">
        <v>0</v>
      </c>
      <c r="ET98">
        <v>0</v>
      </c>
      <c r="EU98">
        <v>0</v>
      </c>
      <c r="EV98">
        <v>1759362249.1</v>
      </c>
      <c r="EW98">
        <v>0</v>
      </c>
      <c r="EX98">
        <v>325.472</v>
      </c>
      <c r="EY98">
        <v>0.307692092221784</v>
      </c>
      <c r="EZ98">
        <v>-26.2692306697957</v>
      </c>
      <c r="FA98">
        <v>-26.152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0.5942856</v>
      </c>
      <c r="FQ98">
        <v>0.279456270676692</v>
      </c>
      <c r="FR98">
        <v>0.0497768598852921</v>
      </c>
      <c r="FS98">
        <v>1</v>
      </c>
      <c r="FT98">
        <v>324.947058823529</v>
      </c>
      <c r="FU98">
        <v>9.21619539329824</v>
      </c>
      <c r="FV98">
        <v>5.86917347092705</v>
      </c>
      <c r="FW98">
        <v>-1</v>
      </c>
      <c r="FX98">
        <v>0.21394995</v>
      </c>
      <c r="FY98">
        <v>-0.0331180601503758</v>
      </c>
      <c r="FZ98">
        <v>0.00421545017139332</v>
      </c>
      <c r="GA98">
        <v>1</v>
      </c>
      <c r="GB98">
        <v>2</v>
      </c>
      <c r="GC98">
        <v>2</v>
      </c>
      <c r="GD98" t="s">
        <v>423</v>
      </c>
      <c r="GE98">
        <v>3.12593</v>
      </c>
      <c r="GF98">
        <v>2.65351</v>
      </c>
      <c r="GG98">
        <v>0.0887485</v>
      </c>
      <c r="GH98">
        <v>0.0895185</v>
      </c>
      <c r="GI98">
        <v>0.102101</v>
      </c>
      <c r="GJ98">
        <v>0.102193</v>
      </c>
      <c r="GK98">
        <v>23317.4</v>
      </c>
      <c r="GL98">
        <v>22176.9</v>
      </c>
      <c r="GM98">
        <v>22886.3</v>
      </c>
      <c r="GN98">
        <v>23719.9</v>
      </c>
      <c r="GO98">
        <v>35021.5</v>
      </c>
      <c r="GP98">
        <v>35248.5</v>
      </c>
      <c r="GQ98">
        <v>41260.7</v>
      </c>
      <c r="GR98">
        <v>42298.7</v>
      </c>
      <c r="GS98">
        <v>1.89487</v>
      </c>
      <c r="GT98">
        <v>1.81473</v>
      </c>
      <c r="GU98">
        <v>0.105146</v>
      </c>
      <c r="GV98">
        <v>0</v>
      </c>
      <c r="GW98">
        <v>28.2946</v>
      </c>
      <c r="GX98">
        <v>999.9</v>
      </c>
      <c r="GY98">
        <v>62.465</v>
      </c>
      <c r="GZ98">
        <v>29.275</v>
      </c>
      <c r="HA98">
        <v>28.2619</v>
      </c>
      <c r="HB98">
        <v>54.14</v>
      </c>
      <c r="HC98">
        <v>40.1643</v>
      </c>
      <c r="HD98">
        <v>1</v>
      </c>
      <c r="HE98">
        <v>0.100556</v>
      </c>
      <c r="HF98">
        <v>-1.24531</v>
      </c>
      <c r="HG98">
        <v>20.2319</v>
      </c>
      <c r="HH98">
        <v>5.23361</v>
      </c>
      <c r="HI98">
        <v>11.992</v>
      </c>
      <c r="HJ98">
        <v>4.95585</v>
      </c>
      <c r="HK98">
        <v>3.304</v>
      </c>
      <c r="HL98">
        <v>9999</v>
      </c>
      <c r="HM98">
        <v>9999</v>
      </c>
      <c r="HN98">
        <v>9999</v>
      </c>
      <c r="HO98">
        <v>999.9</v>
      </c>
      <c r="HP98">
        <v>1.86847</v>
      </c>
      <c r="HQ98">
        <v>1.86417</v>
      </c>
      <c r="HR98">
        <v>1.8718</v>
      </c>
      <c r="HS98">
        <v>1.86264</v>
      </c>
      <c r="HT98">
        <v>1.86204</v>
      </c>
      <c r="HU98">
        <v>1.86858</v>
      </c>
      <c r="HV98">
        <v>1.85867</v>
      </c>
      <c r="HW98">
        <v>1.86508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5.579</v>
      </c>
      <c r="IL98">
        <v>0.4228</v>
      </c>
      <c r="IM98">
        <v>4.20357787778522</v>
      </c>
      <c r="IN98">
        <v>0.00374144017280572</v>
      </c>
      <c r="IO98">
        <v>-1.07998895285064e-06</v>
      </c>
      <c r="IP98">
        <v>1.2122296874913e-10</v>
      </c>
      <c r="IQ98">
        <v>0.0711788513172057</v>
      </c>
      <c r="IR98">
        <v>0.00727018690124689</v>
      </c>
      <c r="IS98">
        <v>0.000171571339495546</v>
      </c>
      <c r="IT98">
        <v>5.81901312968366e-06</v>
      </c>
      <c r="IU98">
        <v>0</v>
      </c>
      <c r="IV98">
        <v>2039</v>
      </c>
      <c r="IW98">
        <v>1</v>
      </c>
      <c r="IX98">
        <v>29</v>
      </c>
      <c r="IY98">
        <v>29322704.1</v>
      </c>
      <c r="IZ98">
        <v>29322704.1</v>
      </c>
      <c r="JA98">
        <v>1.0376</v>
      </c>
      <c r="JB98">
        <v>2.3584</v>
      </c>
      <c r="JC98">
        <v>1.4978</v>
      </c>
      <c r="JD98">
        <v>2.33398</v>
      </c>
      <c r="JE98">
        <v>1.54419</v>
      </c>
      <c r="JF98">
        <v>2.36206</v>
      </c>
      <c r="JG98">
        <v>35.1978</v>
      </c>
      <c r="JH98">
        <v>24.2539</v>
      </c>
      <c r="JI98">
        <v>18</v>
      </c>
      <c r="JJ98">
        <v>546.873</v>
      </c>
      <c r="JK98">
        <v>437.788</v>
      </c>
      <c r="JL98">
        <v>31.1659</v>
      </c>
      <c r="JM98">
        <v>28.9377</v>
      </c>
      <c r="JN98">
        <v>29.9999</v>
      </c>
      <c r="JO98">
        <v>28.8043</v>
      </c>
      <c r="JP98">
        <v>28.8308</v>
      </c>
      <c r="JQ98">
        <v>20.8251</v>
      </c>
      <c r="JR98">
        <v>29.2836</v>
      </c>
      <c r="JS98">
        <v>100</v>
      </c>
      <c r="JT98">
        <v>31.1573</v>
      </c>
      <c r="JU98">
        <v>420</v>
      </c>
      <c r="JV98">
        <v>24.2254</v>
      </c>
      <c r="JW98">
        <v>92.4756</v>
      </c>
      <c r="JX98">
        <v>98.5806</v>
      </c>
    </row>
    <row r="99" spans="1:284">
      <c r="A99">
        <v>83</v>
      </c>
      <c r="B99">
        <v>1759362250</v>
      </c>
      <c r="C99">
        <v>858.900000095367</v>
      </c>
      <c r="D99" t="s">
        <v>592</v>
      </c>
      <c r="E99" t="s">
        <v>593</v>
      </c>
      <c r="F99">
        <v>5</v>
      </c>
      <c r="G99" t="s">
        <v>545</v>
      </c>
      <c r="H99" t="s">
        <v>419</v>
      </c>
      <c r="I99">
        <v>1759362247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2.96</v>
      </c>
      <c r="DA99">
        <v>0.5</v>
      </c>
      <c r="DB99" t="s">
        <v>421</v>
      </c>
      <c r="DC99">
        <v>2</v>
      </c>
      <c r="DD99">
        <v>1759362247</v>
      </c>
      <c r="DE99">
        <v>420.590666666667</v>
      </c>
      <c r="DF99">
        <v>420.017333333333</v>
      </c>
      <c r="DG99">
        <v>24.3422333333333</v>
      </c>
      <c r="DH99">
        <v>24.1473666666667</v>
      </c>
      <c r="DI99">
        <v>415.011666666667</v>
      </c>
      <c r="DJ99">
        <v>23.9193666666667</v>
      </c>
      <c r="DK99">
        <v>500.003666666667</v>
      </c>
      <c r="DL99">
        <v>90.3151333333333</v>
      </c>
      <c r="DM99">
        <v>0.0279409</v>
      </c>
      <c r="DN99">
        <v>30.5546</v>
      </c>
      <c r="DO99">
        <v>30.0114333333333</v>
      </c>
      <c r="DP99">
        <v>999.9</v>
      </c>
      <c r="DQ99">
        <v>0</v>
      </c>
      <c r="DR99">
        <v>0</v>
      </c>
      <c r="DS99">
        <v>9990</v>
      </c>
      <c r="DT99">
        <v>0</v>
      </c>
      <c r="DU99">
        <v>0.500777</v>
      </c>
      <c r="DV99">
        <v>0.573669666666667</v>
      </c>
      <c r="DW99">
        <v>431.084</v>
      </c>
      <c r="DX99">
        <v>430.41</v>
      </c>
      <c r="DY99">
        <v>0.194840666666667</v>
      </c>
      <c r="DZ99">
        <v>420.017333333333</v>
      </c>
      <c r="EA99">
        <v>24.1473666666667</v>
      </c>
      <c r="EB99">
        <v>2.19847333333333</v>
      </c>
      <c r="EC99">
        <v>2.18087666666667</v>
      </c>
      <c r="ED99">
        <v>18.9511666666667</v>
      </c>
      <c r="EE99">
        <v>18.8225333333333</v>
      </c>
      <c r="EF99">
        <v>0.00500016</v>
      </c>
      <c r="EG99">
        <v>0</v>
      </c>
      <c r="EH99">
        <v>0</v>
      </c>
      <c r="EI99">
        <v>0</v>
      </c>
      <c r="EJ99">
        <v>319.333333333333</v>
      </c>
      <c r="EK99">
        <v>0.00500016</v>
      </c>
      <c r="EL99">
        <v>-20.6</v>
      </c>
      <c r="EM99">
        <v>-1.86666666666667</v>
      </c>
      <c r="EN99">
        <v>37.687</v>
      </c>
      <c r="EO99">
        <v>41.75</v>
      </c>
      <c r="EP99">
        <v>39.75</v>
      </c>
      <c r="EQ99">
        <v>42</v>
      </c>
      <c r="ER99">
        <v>40.958</v>
      </c>
      <c r="ES99">
        <v>0</v>
      </c>
      <c r="ET99">
        <v>0</v>
      </c>
      <c r="EU99">
        <v>0</v>
      </c>
      <c r="EV99">
        <v>1759362251.5</v>
      </c>
      <c r="EW99">
        <v>0</v>
      </c>
      <c r="EX99">
        <v>325.128</v>
      </c>
      <c r="EY99">
        <v>-14.6846155836516</v>
      </c>
      <c r="EZ99">
        <v>-0.123076668387494</v>
      </c>
      <c r="FA99">
        <v>-25.656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0.6001572</v>
      </c>
      <c r="FQ99">
        <v>0.120823669172933</v>
      </c>
      <c r="FR99">
        <v>0.0449299413371529</v>
      </c>
      <c r="FS99">
        <v>1</v>
      </c>
      <c r="FT99">
        <v>324.926470588235</v>
      </c>
      <c r="FU99">
        <v>8.01375083284882</v>
      </c>
      <c r="FV99">
        <v>5.75557575305329</v>
      </c>
      <c r="FW99">
        <v>-1</v>
      </c>
      <c r="FX99">
        <v>0.2115365</v>
      </c>
      <c r="FY99">
        <v>-0.0653719398496239</v>
      </c>
      <c r="FZ99">
        <v>0.00782243277056441</v>
      </c>
      <c r="GA99">
        <v>1</v>
      </c>
      <c r="GB99">
        <v>2</v>
      </c>
      <c r="GC99">
        <v>2</v>
      </c>
      <c r="GD99" t="s">
        <v>423</v>
      </c>
      <c r="GE99">
        <v>3.12595</v>
      </c>
      <c r="GF99">
        <v>2.6537</v>
      </c>
      <c r="GG99">
        <v>0.0887395</v>
      </c>
      <c r="GH99">
        <v>0.0895256</v>
      </c>
      <c r="GI99">
        <v>0.102106</v>
      </c>
      <c r="GJ99">
        <v>0.102215</v>
      </c>
      <c r="GK99">
        <v>23317.5</v>
      </c>
      <c r="GL99">
        <v>22176.7</v>
      </c>
      <c r="GM99">
        <v>22886.2</v>
      </c>
      <c r="GN99">
        <v>23719.9</v>
      </c>
      <c r="GO99">
        <v>35021.2</v>
      </c>
      <c r="GP99">
        <v>35247.5</v>
      </c>
      <c r="GQ99">
        <v>41260.5</v>
      </c>
      <c r="GR99">
        <v>42298.6</v>
      </c>
      <c r="GS99">
        <v>1.89463</v>
      </c>
      <c r="GT99">
        <v>1.8147</v>
      </c>
      <c r="GU99">
        <v>0.10566</v>
      </c>
      <c r="GV99">
        <v>0</v>
      </c>
      <c r="GW99">
        <v>28.2925</v>
      </c>
      <c r="GX99">
        <v>999.9</v>
      </c>
      <c r="GY99">
        <v>62.465</v>
      </c>
      <c r="GZ99">
        <v>29.275</v>
      </c>
      <c r="HA99">
        <v>28.2631</v>
      </c>
      <c r="HB99">
        <v>54.54</v>
      </c>
      <c r="HC99">
        <v>40.1202</v>
      </c>
      <c r="HD99">
        <v>1</v>
      </c>
      <c r="HE99">
        <v>0.100488</v>
      </c>
      <c r="HF99">
        <v>-1.25603</v>
      </c>
      <c r="HG99">
        <v>20.2318</v>
      </c>
      <c r="HH99">
        <v>5.23376</v>
      </c>
      <c r="HI99">
        <v>11.992</v>
      </c>
      <c r="HJ99">
        <v>4.95585</v>
      </c>
      <c r="HK99">
        <v>3.304</v>
      </c>
      <c r="HL99">
        <v>9999</v>
      </c>
      <c r="HM99">
        <v>9999</v>
      </c>
      <c r="HN99">
        <v>9999</v>
      </c>
      <c r="HO99">
        <v>999.9</v>
      </c>
      <c r="HP99">
        <v>1.86849</v>
      </c>
      <c r="HQ99">
        <v>1.86419</v>
      </c>
      <c r="HR99">
        <v>1.8718</v>
      </c>
      <c r="HS99">
        <v>1.86264</v>
      </c>
      <c r="HT99">
        <v>1.86204</v>
      </c>
      <c r="HU99">
        <v>1.86856</v>
      </c>
      <c r="HV99">
        <v>1.85867</v>
      </c>
      <c r="HW99">
        <v>1.86508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5.579</v>
      </c>
      <c r="IL99">
        <v>0.4229</v>
      </c>
      <c r="IM99">
        <v>4.20357787778522</v>
      </c>
      <c r="IN99">
        <v>0.00374144017280572</v>
      </c>
      <c r="IO99">
        <v>-1.07998895285064e-06</v>
      </c>
      <c r="IP99">
        <v>1.2122296874913e-10</v>
      </c>
      <c r="IQ99">
        <v>0.0711788513172057</v>
      </c>
      <c r="IR99">
        <v>0.00727018690124689</v>
      </c>
      <c r="IS99">
        <v>0.000171571339495546</v>
      </c>
      <c r="IT99">
        <v>5.81901312968366e-06</v>
      </c>
      <c r="IU99">
        <v>0</v>
      </c>
      <c r="IV99">
        <v>2039</v>
      </c>
      <c r="IW99">
        <v>1</v>
      </c>
      <c r="IX99">
        <v>29</v>
      </c>
      <c r="IY99">
        <v>29322704.2</v>
      </c>
      <c r="IZ99">
        <v>29322704.2</v>
      </c>
      <c r="JA99">
        <v>1.0376</v>
      </c>
      <c r="JB99">
        <v>2.35962</v>
      </c>
      <c r="JC99">
        <v>1.4978</v>
      </c>
      <c r="JD99">
        <v>2.33398</v>
      </c>
      <c r="JE99">
        <v>1.54419</v>
      </c>
      <c r="JF99">
        <v>2.37793</v>
      </c>
      <c r="JG99">
        <v>35.1978</v>
      </c>
      <c r="JH99">
        <v>24.2539</v>
      </c>
      <c r="JI99">
        <v>18</v>
      </c>
      <c r="JJ99">
        <v>546.707</v>
      </c>
      <c r="JK99">
        <v>437.764</v>
      </c>
      <c r="JL99">
        <v>31.1576</v>
      </c>
      <c r="JM99">
        <v>28.9369</v>
      </c>
      <c r="JN99">
        <v>29.9998</v>
      </c>
      <c r="JO99">
        <v>28.8042</v>
      </c>
      <c r="JP99">
        <v>28.8296</v>
      </c>
      <c r="JQ99">
        <v>20.8255</v>
      </c>
      <c r="JR99">
        <v>29.2836</v>
      </c>
      <c r="JS99">
        <v>100</v>
      </c>
      <c r="JT99">
        <v>31.1459</v>
      </c>
      <c r="JU99">
        <v>420</v>
      </c>
      <c r="JV99">
        <v>24.2261</v>
      </c>
      <c r="JW99">
        <v>92.4753</v>
      </c>
      <c r="JX99">
        <v>98.5804</v>
      </c>
    </row>
    <row r="100" spans="1:284">
      <c r="A100">
        <v>84</v>
      </c>
      <c r="B100">
        <v>1759362252</v>
      </c>
      <c r="C100">
        <v>860.900000095367</v>
      </c>
      <c r="D100" t="s">
        <v>594</v>
      </c>
      <c r="E100" t="s">
        <v>595</v>
      </c>
      <c r="F100">
        <v>5</v>
      </c>
      <c r="G100" t="s">
        <v>545</v>
      </c>
      <c r="H100" t="s">
        <v>419</v>
      </c>
      <c r="I100">
        <v>1759362249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2.96</v>
      </c>
      <c r="DA100">
        <v>0.5</v>
      </c>
      <c r="DB100" t="s">
        <v>421</v>
      </c>
      <c r="DC100">
        <v>2</v>
      </c>
      <c r="DD100">
        <v>1759362249</v>
      </c>
      <c r="DE100">
        <v>420.552</v>
      </c>
      <c r="DF100">
        <v>420.019666666667</v>
      </c>
      <c r="DG100">
        <v>24.3433333333333</v>
      </c>
      <c r="DH100">
        <v>24.1561666666667</v>
      </c>
      <c r="DI100">
        <v>414.973</v>
      </c>
      <c r="DJ100">
        <v>23.9204333333333</v>
      </c>
      <c r="DK100">
        <v>499.95</v>
      </c>
      <c r="DL100">
        <v>90.3142333333333</v>
      </c>
      <c r="DM100">
        <v>0.0279960333333333</v>
      </c>
      <c r="DN100">
        <v>30.5527</v>
      </c>
      <c r="DO100">
        <v>30.0125666666667</v>
      </c>
      <c r="DP100">
        <v>999.9</v>
      </c>
      <c r="DQ100">
        <v>0</v>
      </c>
      <c r="DR100">
        <v>0</v>
      </c>
      <c r="DS100">
        <v>9999.8</v>
      </c>
      <c r="DT100">
        <v>0</v>
      </c>
      <c r="DU100">
        <v>0.500777</v>
      </c>
      <c r="DV100">
        <v>0.532684333333333</v>
      </c>
      <c r="DW100">
        <v>431.045</v>
      </c>
      <c r="DX100">
        <v>430.416333333333</v>
      </c>
      <c r="DY100">
        <v>0.187150333333333</v>
      </c>
      <c r="DZ100">
        <v>420.019666666667</v>
      </c>
      <c r="EA100">
        <v>24.1561666666667</v>
      </c>
      <c r="EB100">
        <v>2.19855333333333</v>
      </c>
      <c r="EC100">
        <v>2.18165</v>
      </c>
      <c r="ED100">
        <v>18.9517666666667</v>
      </c>
      <c r="EE100">
        <v>18.8282</v>
      </c>
      <c r="EF100">
        <v>0.00500016</v>
      </c>
      <c r="EG100">
        <v>0</v>
      </c>
      <c r="EH100">
        <v>0</v>
      </c>
      <c r="EI100">
        <v>0</v>
      </c>
      <c r="EJ100">
        <v>321.033333333333</v>
      </c>
      <c r="EK100">
        <v>0.00500016</v>
      </c>
      <c r="EL100">
        <v>-22.6666666666667</v>
      </c>
      <c r="EM100">
        <v>-1.96666666666667</v>
      </c>
      <c r="EN100">
        <v>37.6663333333333</v>
      </c>
      <c r="EO100">
        <v>41.75</v>
      </c>
      <c r="EP100">
        <v>39.75</v>
      </c>
      <c r="EQ100">
        <v>42</v>
      </c>
      <c r="ER100">
        <v>40.937</v>
      </c>
      <c r="ES100">
        <v>0</v>
      </c>
      <c r="ET100">
        <v>0</v>
      </c>
      <c r="EU100">
        <v>0</v>
      </c>
      <c r="EV100">
        <v>1759362253.3</v>
      </c>
      <c r="EW100">
        <v>0</v>
      </c>
      <c r="EX100">
        <v>324.538461538462</v>
      </c>
      <c r="EY100">
        <v>-14.1675214332918</v>
      </c>
      <c r="EZ100">
        <v>4.0136754031747</v>
      </c>
      <c r="FA100">
        <v>-25.6307692307692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0.59321445</v>
      </c>
      <c r="FQ100">
        <v>-0.202353969924812</v>
      </c>
      <c r="FR100">
        <v>0.0571021908498045</v>
      </c>
      <c r="FS100">
        <v>1</v>
      </c>
      <c r="FT100">
        <v>324.711764705882</v>
      </c>
      <c r="FU100">
        <v>1.06951863200927</v>
      </c>
      <c r="FV100">
        <v>5.76300395044737</v>
      </c>
      <c r="FW100">
        <v>-1</v>
      </c>
      <c r="FX100">
        <v>0.20820455</v>
      </c>
      <c r="FY100">
        <v>-0.102009969924812</v>
      </c>
      <c r="FZ100">
        <v>0.0113534975909409</v>
      </c>
      <c r="GA100">
        <v>0</v>
      </c>
      <c r="GB100">
        <v>1</v>
      </c>
      <c r="GC100">
        <v>2</v>
      </c>
      <c r="GD100" t="s">
        <v>443</v>
      </c>
      <c r="GE100">
        <v>3.12604</v>
      </c>
      <c r="GF100">
        <v>2.65375</v>
      </c>
      <c r="GG100">
        <v>0.0887389</v>
      </c>
      <c r="GH100">
        <v>0.0895112</v>
      </c>
      <c r="GI100">
        <v>0.102117</v>
      </c>
      <c r="GJ100">
        <v>0.102221</v>
      </c>
      <c r="GK100">
        <v>23317.6</v>
      </c>
      <c r="GL100">
        <v>22177</v>
      </c>
      <c r="GM100">
        <v>22886.2</v>
      </c>
      <c r="GN100">
        <v>23719.9</v>
      </c>
      <c r="GO100">
        <v>35020.8</v>
      </c>
      <c r="GP100">
        <v>35247.2</v>
      </c>
      <c r="GQ100">
        <v>41260.7</v>
      </c>
      <c r="GR100">
        <v>42298.5</v>
      </c>
      <c r="GS100">
        <v>1.89473</v>
      </c>
      <c r="GT100">
        <v>1.81453</v>
      </c>
      <c r="GU100">
        <v>0.10629</v>
      </c>
      <c r="GV100">
        <v>0</v>
      </c>
      <c r="GW100">
        <v>28.2901</v>
      </c>
      <c r="GX100">
        <v>999.9</v>
      </c>
      <c r="GY100">
        <v>62.465</v>
      </c>
      <c r="GZ100">
        <v>29.306</v>
      </c>
      <c r="HA100">
        <v>28.313</v>
      </c>
      <c r="HB100">
        <v>54.25</v>
      </c>
      <c r="HC100">
        <v>40.1683</v>
      </c>
      <c r="HD100">
        <v>1</v>
      </c>
      <c r="HE100">
        <v>0.100198</v>
      </c>
      <c r="HF100">
        <v>-1.2585</v>
      </c>
      <c r="HG100">
        <v>20.2317</v>
      </c>
      <c r="HH100">
        <v>5.23406</v>
      </c>
      <c r="HI100">
        <v>11.992</v>
      </c>
      <c r="HJ100">
        <v>4.9558</v>
      </c>
      <c r="HK100">
        <v>3.304</v>
      </c>
      <c r="HL100">
        <v>9999</v>
      </c>
      <c r="HM100">
        <v>9999</v>
      </c>
      <c r="HN100">
        <v>9999</v>
      </c>
      <c r="HO100">
        <v>999.9</v>
      </c>
      <c r="HP100">
        <v>1.86848</v>
      </c>
      <c r="HQ100">
        <v>1.86421</v>
      </c>
      <c r="HR100">
        <v>1.8718</v>
      </c>
      <c r="HS100">
        <v>1.86264</v>
      </c>
      <c r="HT100">
        <v>1.86205</v>
      </c>
      <c r="HU100">
        <v>1.86855</v>
      </c>
      <c r="HV100">
        <v>1.85867</v>
      </c>
      <c r="HW100">
        <v>1.86508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5.579</v>
      </c>
      <c r="IL100">
        <v>0.423</v>
      </c>
      <c r="IM100">
        <v>4.20357787778522</v>
      </c>
      <c r="IN100">
        <v>0.00374144017280572</v>
      </c>
      <c r="IO100">
        <v>-1.07998895285064e-06</v>
      </c>
      <c r="IP100">
        <v>1.2122296874913e-10</v>
      </c>
      <c r="IQ100">
        <v>0.0711788513172057</v>
      </c>
      <c r="IR100">
        <v>0.00727018690124689</v>
      </c>
      <c r="IS100">
        <v>0.000171571339495546</v>
      </c>
      <c r="IT100">
        <v>5.81901312968366e-06</v>
      </c>
      <c r="IU100">
        <v>0</v>
      </c>
      <c r="IV100">
        <v>2039</v>
      </c>
      <c r="IW100">
        <v>1</v>
      </c>
      <c r="IX100">
        <v>29</v>
      </c>
      <c r="IY100">
        <v>29322704.2</v>
      </c>
      <c r="IZ100">
        <v>29322704.2</v>
      </c>
      <c r="JA100">
        <v>1.0376</v>
      </c>
      <c r="JB100">
        <v>2.35962</v>
      </c>
      <c r="JC100">
        <v>1.4978</v>
      </c>
      <c r="JD100">
        <v>2.33398</v>
      </c>
      <c r="JE100">
        <v>1.54419</v>
      </c>
      <c r="JF100">
        <v>2.37793</v>
      </c>
      <c r="JG100">
        <v>35.1978</v>
      </c>
      <c r="JH100">
        <v>24.2539</v>
      </c>
      <c r="JI100">
        <v>18</v>
      </c>
      <c r="JJ100">
        <v>546.764</v>
      </c>
      <c r="JK100">
        <v>437.651</v>
      </c>
      <c r="JL100">
        <v>31.1515</v>
      </c>
      <c r="JM100">
        <v>28.9358</v>
      </c>
      <c r="JN100">
        <v>29.9998</v>
      </c>
      <c r="JO100">
        <v>28.8031</v>
      </c>
      <c r="JP100">
        <v>28.8287</v>
      </c>
      <c r="JQ100">
        <v>20.8268</v>
      </c>
      <c r="JR100">
        <v>29.2836</v>
      </c>
      <c r="JS100">
        <v>100</v>
      </c>
      <c r="JT100">
        <v>31.1459</v>
      </c>
      <c r="JU100">
        <v>420</v>
      </c>
      <c r="JV100">
        <v>24.2291</v>
      </c>
      <c r="JW100">
        <v>92.4754</v>
      </c>
      <c r="JX100">
        <v>98.5803</v>
      </c>
    </row>
    <row r="101" spans="1:284">
      <c r="A101">
        <v>85</v>
      </c>
      <c r="B101">
        <v>1759362254</v>
      </c>
      <c r="C101">
        <v>862.900000095367</v>
      </c>
      <c r="D101" t="s">
        <v>596</v>
      </c>
      <c r="E101" t="s">
        <v>597</v>
      </c>
      <c r="F101">
        <v>5</v>
      </c>
      <c r="G101" t="s">
        <v>545</v>
      </c>
      <c r="H101" t="s">
        <v>419</v>
      </c>
      <c r="I101">
        <v>1759362251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2.96</v>
      </c>
      <c r="DA101">
        <v>0.5</v>
      </c>
      <c r="DB101" t="s">
        <v>421</v>
      </c>
      <c r="DC101">
        <v>2</v>
      </c>
      <c r="DD101">
        <v>1759362251</v>
      </c>
      <c r="DE101">
        <v>420.528</v>
      </c>
      <c r="DF101">
        <v>420.002333333333</v>
      </c>
      <c r="DG101">
        <v>24.3458666666667</v>
      </c>
      <c r="DH101">
        <v>24.1612</v>
      </c>
      <c r="DI101">
        <v>414.949</v>
      </c>
      <c r="DJ101">
        <v>23.9229333333333</v>
      </c>
      <c r="DK101">
        <v>499.95</v>
      </c>
      <c r="DL101">
        <v>90.3141666666667</v>
      </c>
      <c r="DM101">
        <v>0.0278663666666667</v>
      </c>
      <c r="DN101">
        <v>30.5508666666667</v>
      </c>
      <c r="DO101">
        <v>30.0163666666667</v>
      </c>
      <c r="DP101">
        <v>999.9</v>
      </c>
      <c r="DQ101">
        <v>0</v>
      </c>
      <c r="DR101">
        <v>0</v>
      </c>
      <c r="DS101">
        <v>10020.6333333333</v>
      </c>
      <c r="DT101">
        <v>0</v>
      </c>
      <c r="DU101">
        <v>0.500777</v>
      </c>
      <c r="DV101">
        <v>0.525756666666667</v>
      </c>
      <c r="DW101">
        <v>431.021666666667</v>
      </c>
      <c r="DX101">
        <v>430.401</v>
      </c>
      <c r="DY101">
        <v>0.184687</v>
      </c>
      <c r="DZ101">
        <v>420.002333333333</v>
      </c>
      <c r="EA101">
        <v>24.1612</v>
      </c>
      <c r="EB101">
        <v>2.19878</v>
      </c>
      <c r="EC101">
        <v>2.1821</v>
      </c>
      <c r="ED101">
        <v>18.9534333333333</v>
      </c>
      <c r="EE101">
        <v>18.8315</v>
      </c>
      <c r="EF101">
        <v>0.00500016</v>
      </c>
      <c r="EG101">
        <v>0</v>
      </c>
      <c r="EH101">
        <v>0</v>
      </c>
      <c r="EI101">
        <v>0</v>
      </c>
      <c r="EJ101">
        <v>325.166666666667</v>
      </c>
      <c r="EK101">
        <v>0.00500016</v>
      </c>
      <c r="EL101">
        <v>-24.1333333333333</v>
      </c>
      <c r="EM101">
        <v>-1.53333333333333</v>
      </c>
      <c r="EN101">
        <v>37.6663333333333</v>
      </c>
      <c r="EO101">
        <v>41.75</v>
      </c>
      <c r="EP101">
        <v>39.75</v>
      </c>
      <c r="EQ101">
        <v>42</v>
      </c>
      <c r="ER101">
        <v>40.958</v>
      </c>
      <c r="ES101">
        <v>0</v>
      </c>
      <c r="ET101">
        <v>0</v>
      </c>
      <c r="EU101">
        <v>0</v>
      </c>
      <c r="EV101">
        <v>1759362255.1</v>
      </c>
      <c r="EW101">
        <v>0</v>
      </c>
      <c r="EX101">
        <v>325.148</v>
      </c>
      <c r="EY101">
        <v>-24.8769230203044</v>
      </c>
      <c r="EZ101">
        <v>37.9000003842206</v>
      </c>
      <c r="FA101">
        <v>-26.544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0.58611145</v>
      </c>
      <c r="FQ101">
        <v>-0.29874139849624</v>
      </c>
      <c r="FR101">
        <v>0.0599855803118341</v>
      </c>
      <c r="FS101">
        <v>1</v>
      </c>
      <c r="FT101">
        <v>324.702941176471</v>
      </c>
      <c r="FU101">
        <v>-7.57372050311898</v>
      </c>
      <c r="FV101">
        <v>5.64923135292694</v>
      </c>
      <c r="FW101">
        <v>-1</v>
      </c>
      <c r="FX101">
        <v>0.205103</v>
      </c>
      <c r="FY101">
        <v>-0.12459762406015</v>
      </c>
      <c r="FZ101">
        <v>0.0129549086141123</v>
      </c>
      <c r="GA101">
        <v>0</v>
      </c>
      <c r="GB101">
        <v>1</v>
      </c>
      <c r="GC101">
        <v>2</v>
      </c>
      <c r="GD101" t="s">
        <v>443</v>
      </c>
      <c r="GE101">
        <v>3.12606</v>
      </c>
      <c r="GF101">
        <v>2.65355</v>
      </c>
      <c r="GG101">
        <v>0.0887433</v>
      </c>
      <c r="GH101">
        <v>0.0895093</v>
      </c>
      <c r="GI101">
        <v>0.102124</v>
      </c>
      <c r="GJ101">
        <v>0.102219</v>
      </c>
      <c r="GK101">
        <v>23317.8</v>
      </c>
      <c r="GL101">
        <v>22177.1</v>
      </c>
      <c r="GM101">
        <v>22886.6</v>
      </c>
      <c r="GN101">
        <v>23719.9</v>
      </c>
      <c r="GO101">
        <v>35020.6</v>
      </c>
      <c r="GP101">
        <v>35247.3</v>
      </c>
      <c r="GQ101">
        <v>41260.7</v>
      </c>
      <c r="GR101">
        <v>42298.6</v>
      </c>
      <c r="GS101">
        <v>1.89473</v>
      </c>
      <c r="GT101">
        <v>1.81443</v>
      </c>
      <c r="GU101">
        <v>0.106003</v>
      </c>
      <c r="GV101">
        <v>0</v>
      </c>
      <c r="GW101">
        <v>28.2876</v>
      </c>
      <c r="GX101">
        <v>999.9</v>
      </c>
      <c r="GY101">
        <v>62.465</v>
      </c>
      <c r="GZ101">
        <v>29.296</v>
      </c>
      <c r="HA101">
        <v>28.2962</v>
      </c>
      <c r="HB101">
        <v>54.2</v>
      </c>
      <c r="HC101">
        <v>40.1442</v>
      </c>
      <c r="HD101">
        <v>1</v>
      </c>
      <c r="HE101">
        <v>0.0999543</v>
      </c>
      <c r="HF101">
        <v>-1.25319</v>
      </c>
      <c r="HG101">
        <v>20.2316</v>
      </c>
      <c r="HH101">
        <v>5.23391</v>
      </c>
      <c r="HI101">
        <v>11.992</v>
      </c>
      <c r="HJ101">
        <v>4.9558</v>
      </c>
      <c r="HK101">
        <v>3.304</v>
      </c>
      <c r="HL101">
        <v>9999</v>
      </c>
      <c r="HM101">
        <v>9999</v>
      </c>
      <c r="HN101">
        <v>9999</v>
      </c>
      <c r="HO101">
        <v>999.9</v>
      </c>
      <c r="HP101">
        <v>1.86849</v>
      </c>
      <c r="HQ101">
        <v>1.86419</v>
      </c>
      <c r="HR101">
        <v>1.8718</v>
      </c>
      <c r="HS101">
        <v>1.86264</v>
      </c>
      <c r="HT101">
        <v>1.86208</v>
      </c>
      <c r="HU101">
        <v>1.86857</v>
      </c>
      <c r="HV101">
        <v>1.85867</v>
      </c>
      <c r="HW101">
        <v>1.86508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5.579</v>
      </c>
      <c r="IL101">
        <v>0.4231</v>
      </c>
      <c r="IM101">
        <v>4.20357787778522</v>
      </c>
      <c r="IN101">
        <v>0.00374144017280572</v>
      </c>
      <c r="IO101">
        <v>-1.07998895285064e-06</v>
      </c>
      <c r="IP101">
        <v>1.2122296874913e-10</v>
      </c>
      <c r="IQ101">
        <v>0.0711788513172057</v>
      </c>
      <c r="IR101">
        <v>0.00727018690124689</v>
      </c>
      <c r="IS101">
        <v>0.000171571339495546</v>
      </c>
      <c r="IT101">
        <v>5.81901312968366e-06</v>
      </c>
      <c r="IU101">
        <v>0</v>
      </c>
      <c r="IV101">
        <v>2039</v>
      </c>
      <c r="IW101">
        <v>1</v>
      </c>
      <c r="IX101">
        <v>29</v>
      </c>
      <c r="IY101">
        <v>29322704.2</v>
      </c>
      <c r="IZ101">
        <v>29322704.2</v>
      </c>
      <c r="JA101">
        <v>1.0376</v>
      </c>
      <c r="JB101">
        <v>2.3584</v>
      </c>
      <c r="JC101">
        <v>1.4978</v>
      </c>
      <c r="JD101">
        <v>2.33398</v>
      </c>
      <c r="JE101">
        <v>1.54419</v>
      </c>
      <c r="JF101">
        <v>2.37427</v>
      </c>
      <c r="JG101">
        <v>35.1978</v>
      </c>
      <c r="JH101">
        <v>24.2539</v>
      </c>
      <c r="JI101">
        <v>18</v>
      </c>
      <c r="JJ101">
        <v>546.754</v>
      </c>
      <c r="JK101">
        <v>437.589</v>
      </c>
      <c r="JL101">
        <v>31.1468</v>
      </c>
      <c r="JM101">
        <v>28.9346</v>
      </c>
      <c r="JN101">
        <v>29.9998</v>
      </c>
      <c r="JO101">
        <v>28.8019</v>
      </c>
      <c r="JP101">
        <v>28.8284</v>
      </c>
      <c r="JQ101">
        <v>20.8273</v>
      </c>
      <c r="JR101">
        <v>29.2836</v>
      </c>
      <c r="JS101">
        <v>100</v>
      </c>
      <c r="JT101">
        <v>31.1459</v>
      </c>
      <c r="JU101">
        <v>420</v>
      </c>
      <c r="JV101">
        <v>24.2242</v>
      </c>
      <c r="JW101">
        <v>92.476</v>
      </c>
      <c r="JX101">
        <v>98.5804</v>
      </c>
    </row>
    <row r="102" spans="1:284">
      <c r="A102">
        <v>86</v>
      </c>
      <c r="B102">
        <v>1759362256</v>
      </c>
      <c r="C102">
        <v>864.900000095367</v>
      </c>
      <c r="D102" t="s">
        <v>598</v>
      </c>
      <c r="E102" t="s">
        <v>599</v>
      </c>
      <c r="F102">
        <v>5</v>
      </c>
      <c r="G102" t="s">
        <v>545</v>
      </c>
      <c r="H102" t="s">
        <v>419</v>
      </c>
      <c r="I102">
        <v>1759362253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2.96</v>
      </c>
      <c r="DA102">
        <v>0.5</v>
      </c>
      <c r="DB102" t="s">
        <v>421</v>
      </c>
      <c r="DC102">
        <v>2</v>
      </c>
      <c r="DD102">
        <v>1759362253</v>
      </c>
      <c r="DE102">
        <v>420.525666666667</v>
      </c>
      <c r="DF102">
        <v>419.965666666667</v>
      </c>
      <c r="DG102">
        <v>24.3487666666667</v>
      </c>
      <c r="DH102">
        <v>24.1617333333333</v>
      </c>
      <c r="DI102">
        <v>414.946666666667</v>
      </c>
      <c r="DJ102">
        <v>23.9257333333333</v>
      </c>
      <c r="DK102">
        <v>500.002666666667</v>
      </c>
      <c r="DL102">
        <v>90.3143333333333</v>
      </c>
      <c r="DM102">
        <v>0.0278567333333333</v>
      </c>
      <c r="DN102">
        <v>30.5496333333333</v>
      </c>
      <c r="DO102">
        <v>30.0173</v>
      </c>
      <c r="DP102">
        <v>999.9</v>
      </c>
      <c r="DQ102">
        <v>0</v>
      </c>
      <c r="DR102">
        <v>0</v>
      </c>
      <c r="DS102">
        <v>10018.55</v>
      </c>
      <c r="DT102">
        <v>0</v>
      </c>
      <c r="DU102">
        <v>0.500777</v>
      </c>
      <c r="DV102">
        <v>0.560068666666667</v>
      </c>
      <c r="DW102">
        <v>431.020666666667</v>
      </c>
      <c r="DX102">
        <v>430.363666666667</v>
      </c>
      <c r="DY102">
        <v>0.187050666666667</v>
      </c>
      <c r="DZ102">
        <v>419.965666666667</v>
      </c>
      <c r="EA102">
        <v>24.1617333333333</v>
      </c>
      <c r="EB102">
        <v>2.19904333333333</v>
      </c>
      <c r="EC102">
        <v>2.18215</v>
      </c>
      <c r="ED102">
        <v>18.9553666666667</v>
      </c>
      <c r="EE102">
        <v>18.8319</v>
      </c>
      <c r="EF102">
        <v>0.00500016</v>
      </c>
      <c r="EG102">
        <v>0</v>
      </c>
      <c r="EH102">
        <v>0</v>
      </c>
      <c r="EI102">
        <v>0</v>
      </c>
      <c r="EJ102">
        <v>325.133333333333</v>
      </c>
      <c r="EK102">
        <v>0.00500016</v>
      </c>
      <c r="EL102">
        <v>-24.4666666666667</v>
      </c>
      <c r="EM102">
        <v>-1.13333333333333</v>
      </c>
      <c r="EN102">
        <v>37.6663333333333</v>
      </c>
      <c r="EO102">
        <v>41.75</v>
      </c>
      <c r="EP102">
        <v>39.75</v>
      </c>
      <c r="EQ102">
        <v>42</v>
      </c>
      <c r="ER102">
        <v>40.979</v>
      </c>
      <c r="ES102">
        <v>0</v>
      </c>
      <c r="ET102">
        <v>0</v>
      </c>
      <c r="EU102">
        <v>0</v>
      </c>
      <c r="EV102">
        <v>1759362257.5</v>
      </c>
      <c r="EW102">
        <v>0</v>
      </c>
      <c r="EX102">
        <v>324.156</v>
      </c>
      <c r="EY102">
        <v>-1.72307689702616</v>
      </c>
      <c r="EZ102">
        <v>3.63846184951089</v>
      </c>
      <c r="FA102">
        <v>-25.392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0.5780685</v>
      </c>
      <c r="FQ102">
        <v>-0.142351037593986</v>
      </c>
      <c r="FR102">
        <v>0.0537150737237696</v>
      </c>
      <c r="FS102">
        <v>1</v>
      </c>
      <c r="FT102">
        <v>324.929411764706</v>
      </c>
      <c r="FU102">
        <v>-8.08556153885565</v>
      </c>
      <c r="FV102">
        <v>5.56308893309361</v>
      </c>
      <c r="FW102">
        <v>-1</v>
      </c>
      <c r="FX102">
        <v>0.2020237</v>
      </c>
      <c r="FY102">
        <v>-0.127141714285714</v>
      </c>
      <c r="FZ102">
        <v>0.01311540654002</v>
      </c>
      <c r="GA102">
        <v>0</v>
      </c>
      <c r="GB102">
        <v>1</v>
      </c>
      <c r="GC102">
        <v>2</v>
      </c>
      <c r="GD102" t="s">
        <v>443</v>
      </c>
      <c r="GE102">
        <v>3.12612</v>
      </c>
      <c r="GF102">
        <v>2.65356</v>
      </c>
      <c r="GG102">
        <v>0.088741</v>
      </c>
      <c r="GH102">
        <v>0.0895083</v>
      </c>
      <c r="GI102">
        <v>0.102129</v>
      </c>
      <c r="GJ102">
        <v>0.102215</v>
      </c>
      <c r="GK102">
        <v>23318</v>
      </c>
      <c r="GL102">
        <v>22177</v>
      </c>
      <c r="GM102">
        <v>22886.7</v>
      </c>
      <c r="GN102">
        <v>23719.8</v>
      </c>
      <c r="GO102">
        <v>35020.4</v>
      </c>
      <c r="GP102">
        <v>35247.3</v>
      </c>
      <c r="GQ102">
        <v>41260.7</v>
      </c>
      <c r="GR102">
        <v>42298.4</v>
      </c>
      <c r="GS102">
        <v>1.89482</v>
      </c>
      <c r="GT102">
        <v>1.81443</v>
      </c>
      <c r="GU102">
        <v>0.105802</v>
      </c>
      <c r="GV102">
        <v>0</v>
      </c>
      <c r="GW102">
        <v>28.2852</v>
      </c>
      <c r="GX102">
        <v>999.9</v>
      </c>
      <c r="GY102">
        <v>62.465</v>
      </c>
      <c r="GZ102">
        <v>29.296</v>
      </c>
      <c r="HA102">
        <v>28.2955</v>
      </c>
      <c r="HB102">
        <v>54.33</v>
      </c>
      <c r="HC102">
        <v>40.1643</v>
      </c>
      <c r="HD102">
        <v>1</v>
      </c>
      <c r="HE102">
        <v>0.10001</v>
      </c>
      <c r="HF102">
        <v>-1.25661</v>
      </c>
      <c r="HG102">
        <v>20.2317</v>
      </c>
      <c r="HH102">
        <v>5.23391</v>
      </c>
      <c r="HI102">
        <v>11.992</v>
      </c>
      <c r="HJ102">
        <v>4.9557</v>
      </c>
      <c r="HK102">
        <v>3.304</v>
      </c>
      <c r="HL102">
        <v>9999</v>
      </c>
      <c r="HM102">
        <v>9999</v>
      </c>
      <c r="HN102">
        <v>9999</v>
      </c>
      <c r="HO102">
        <v>999.9</v>
      </c>
      <c r="HP102">
        <v>1.86849</v>
      </c>
      <c r="HQ102">
        <v>1.86419</v>
      </c>
      <c r="HR102">
        <v>1.8718</v>
      </c>
      <c r="HS102">
        <v>1.86264</v>
      </c>
      <c r="HT102">
        <v>1.86208</v>
      </c>
      <c r="HU102">
        <v>1.86857</v>
      </c>
      <c r="HV102">
        <v>1.85867</v>
      </c>
      <c r="HW102">
        <v>1.86508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5.579</v>
      </c>
      <c r="IL102">
        <v>0.4231</v>
      </c>
      <c r="IM102">
        <v>4.20357787778522</v>
      </c>
      <c r="IN102">
        <v>0.00374144017280572</v>
      </c>
      <c r="IO102">
        <v>-1.07998895285064e-06</v>
      </c>
      <c r="IP102">
        <v>1.2122296874913e-10</v>
      </c>
      <c r="IQ102">
        <v>0.0711788513172057</v>
      </c>
      <c r="IR102">
        <v>0.00727018690124689</v>
      </c>
      <c r="IS102">
        <v>0.000171571339495546</v>
      </c>
      <c r="IT102">
        <v>5.81901312968366e-06</v>
      </c>
      <c r="IU102">
        <v>0</v>
      </c>
      <c r="IV102">
        <v>2039</v>
      </c>
      <c r="IW102">
        <v>1</v>
      </c>
      <c r="IX102">
        <v>29</v>
      </c>
      <c r="IY102">
        <v>29322704.3</v>
      </c>
      <c r="IZ102">
        <v>29322704.3</v>
      </c>
      <c r="JA102">
        <v>1.0376</v>
      </c>
      <c r="JB102">
        <v>2.3584</v>
      </c>
      <c r="JC102">
        <v>1.4978</v>
      </c>
      <c r="JD102">
        <v>2.33398</v>
      </c>
      <c r="JE102">
        <v>1.54419</v>
      </c>
      <c r="JF102">
        <v>2.38037</v>
      </c>
      <c r="JG102">
        <v>35.1978</v>
      </c>
      <c r="JH102">
        <v>24.2539</v>
      </c>
      <c r="JI102">
        <v>18</v>
      </c>
      <c r="JJ102">
        <v>546.814</v>
      </c>
      <c r="JK102">
        <v>437.58</v>
      </c>
      <c r="JL102">
        <v>31.1417</v>
      </c>
      <c r="JM102">
        <v>28.934</v>
      </c>
      <c r="JN102">
        <v>29.9999</v>
      </c>
      <c r="JO102">
        <v>28.8013</v>
      </c>
      <c r="JP102">
        <v>28.8272</v>
      </c>
      <c r="JQ102">
        <v>20.8287</v>
      </c>
      <c r="JR102">
        <v>29.2836</v>
      </c>
      <c r="JS102">
        <v>100</v>
      </c>
      <c r="JT102">
        <v>31.128</v>
      </c>
      <c r="JU102">
        <v>420</v>
      </c>
      <c r="JV102">
        <v>24.2276</v>
      </c>
      <c r="JW102">
        <v>92.4762</v>
      </c>
      <c r="JX102">
        <v>98.58</v>
      </c>
    </row>
    <row r="103" spans="1:284">
      <c r="A103">
        <v>87</v>
      </c>
      <c r="B103">
        <v>1759362258</v>
      </c>
      <c r="C103">
        <v>866.900000095367</v>
      </c>
      <c r="D103" t="s">
        <v>600</v>
      </c>
      <c r="E103" t="s">
        <v>601</v>
      </c>
      <c r="F103">
        <v>5</v>
      </c>
      <c r="G103" t="s">
        <v>545</v>
      </c>
      <c r="H103" t="s">
        <v>419</v>
      </c>
      <c r="I103">
        <v>1759362255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2.96</v>
      </c>
      <c r="DA103">
        <v>0.5</v>
      </c>
      <c r="DB103" t="s">
        <v>421</v>
      </c>
      <c r="DC103">
        <v>2</v>
      </c>
      <c r="DD103">
        <v>1759362255</v>
      </c>
      <c r="DE103">
        <v>420.521666666667</v>
      </c>
      <c r="DF103">
        <v>419.947</v>
      </c>
      <c r="DG103">
        <v>24.3510666666667</v>
      </c>
      <c r="DH103">
        <v>24.1611</v>
      </c>
      <c r="DI103">
        <v>414.942666666667</v>
      </c>
      <c r="DJ103">
        <v>23.928</v>
      </c>
      <c r="DK103">
        <v>500.056</v>
      </c>
      <c r="DL103">
        <v>90.3138666666667</v>
      </c>
      <c r="DM103">
        <v>0.0279763666666667</v>
      </c>
      <c r="DN103">
        <v>30.5486</v>
      </c>
      <c r="DO103">
        <v>30.0141333333333</v>
      </c>
      <c r="DP103">
        <v>999.9</v>
      </c>
      <c r="DQ103">
        <v>0</v>
      </c>
      <c r="DR103">
        <v>0</v>
      </c>
      <c r="DS103">
        <v>10000.6233333333</v>
      </c>
      <c r="DT103">
        <v>0</v>
      </c>
      <c r="DU103">
        <v>0.500777</v>
      </c>
      <c r="DV103">
        <v>0.574513666666667</v>
      </c>
      <c r="DW103">
        <v>431.017333333333</v>
      </c>
      <c r="DX103">
        <v>430.344333333333</v>
      </c>
      <c r="DY103">
        <v>0.189985333333333</v>
      </c>
      <c r="DZ103">
        <v>419.947</v>
      </c>
      <c r="EA103">
        <v>24.1611</v>
      </c>
      <c r="EB103">
        <v>2.19924</v>
      </c>
      <c r="EC103">
        <v>2.18208333333333</v>
      </c>
      <c r="ED103">
        <v>18.9568</v>
      </c>
      <c r="EE103">
        <v>18.8314</v>
      </c>
      <c r="EF103">
        <v>0.00500016</v>
      </c>
      <c r="EG103">
        <v>0</v>
      </c>
      <c r="EH103">
        <v>0</v>
      </c>
      <c r="EI103">
        <v>0</v>
      </c>
      <c r="EJ103">
        <v>325.966666666667</v>
      </c>
      <c r="EK103">
        <v>0.00500016</v>
      </c>
      <c r="EL103">
        <v>-24.4333333333333</v>
      </c>
      <c r="EM103">
        <v>-0.833333333333333</v>
      </c>
      <c r="EN103">
        <v>37.687</v>
      </c>
      <c r="EO103">
        <v>41.75</v>
      </c>
      <c r="EP103">
        <v>39.75</v>
      </c>
      <c r="EQ103">
        <v>42</v>
      </c>
      <c r="ER103">
        <v>41</v>
      </c>
      <c r="ES103">
        <v>0</v>
      </c>
      <c r="ET103">
        <v>0</v>
      </c>
      <c r="EU103">
        <v>0</v>
      </c>
      <c r="EV103">
        <v>1759362259.3</v>
      </c>
      <c r="EW103">
        <v>0</v>
      </c>
      <c r="EX103">
        <v>325.188461538462</v>
      </c>
      <c r="EY103">
        <v>14.020512962849</v>
      </c>
      <c r="EZ103">
        <v>-5.48717918478889</v>
      </c>
      <c r="FA103">
        <v>-26.1807692307692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0.57757565</v>
      </c>
      <c r="FQ103">
        <v>-0.117523804511279</v>
      </c>
      <c r="FR103">
        <v>0.0530583350674284</v>
      </c>
      <c r="FS103">
        <v>1</v>
      </c>
      <c r="FT103">
        <v>324.476470588235</v>
      </c>
      <c r="FU103">
        <v>-1.37203970932398</v>
      </c>
      <c r="FV103">
        <v>4.9778957770108</v>
      </c>
      <c r="FW103">
        <v>-1</v>
      </c>
      <c r="FX103">
        <v>0.19925775</v>
      </c>
      <c r="FY103">
        <v>-0.113651413533835</v>
      </c>
      <c r="FZ103">
        <v>0.0123086949343746</v>
      </c>
      <c r="GA103">
        <v>0</v>
      </c>
      <c r="GB103">
        <v>1</v>
      </c>
      <c r="GC103">
        <v>2</v>
      </c>
      <c r="GD103" t="s">
        <v>443</v>
      </c>
      <c r="GE103">
        <v>3.12603</v>
      </c>
      <c r="GF103">
        <v>2.65374</v>
      </c>
      <c r="GG103">
        <v>0.0887419</v>
      </c>
      <c r="GH103">
        <v>0.0895153</v>
      </c>
      <c r="GI103">
        <v>0.10213</v>
      </c>
      <c r="GJ103">
        <v>0.102212</v>
      </c>
      <c r="GK103">
        <v>23317.8</v>
      </c>
      <c r="GL103">
        <v>22176.7</v>
      </c>
      <c r="GM103">
        <v>22886.6</v>
      </c>
      <c r="GN103">
        <v>23719.7</v>
      </c>
      <c r="GO103">
        <v>35020.2</v>
      </c>
      <c r="GP103">
        <v>35247.2</v>
      </c>
      <c r="GQ103">
        <v>41260.6</v>
      </c>
      <c r="GR103">
        <v>42298.2</v>
      </c>
      <c r="GS103">
        <v>1.89487</v>
      </c>
      <c r="GT103">
        <v>1.81455</v>
      </c>
      <c r="GU103">
        <v>0.105895</v>
      </c>
      <c r="GV103">
        <v>0</v>
      </c>
      <c r="GW103">
        <v>28.2828</v>
      </c>
      <c r="GX103">
        <v>999.9</v>
      </c>
      <c r="GY103">
        <v>62.465</v>
      </c>
      <c r="GZ103">
        <v>29.275</v>
      </c>
      <c r="HA103">
        <v>28.2606</v>
      </c>
      <c r="HB103">
        <v>54.19</v>
      </c>
      <c r="HC103">
        <v>40.1803</v>
      </c>
      <c r="HD103">
        <v>1</v>
      </c>
      <c r="HE103">
        <v>0.100023</v>
      </c>
      <c r="HF103">
        <v>-1.23938</v>
      </c>
      <c r="HG103">
        <v>20.2319</v>
      </c>
      <c r="HH103">
        <v>5.23406</v>
      </c>
      <c r="HI103">
        <v>11.992</v>
      </c>
      <c r="HJ103">
        <v>4.95575</v>
      </c>
      <c r="HK103">
        <v>3.304</v>
      </c>
      <c r="HL103">
        <v>9999</v>
      </c>
      <c r="HM103">
        <v>9999</v>
      </c>
      <c r="HN103">
        <v>9999</v>
      </c>
      <c r="HO103">
        <v>999.9</v>
      </c>
      <c r="HP103">
        <v>1.86847</v>
      </c>
      <c r="HQ103">
        <v>1.8642</v>
      </c>
      <c r="HR103">
        <v>1.8718</v>
      </c>
      <c r="HS103">
        <v>1.86264</v>
      </c>
      <c r="HT103">
        <v>1.86205</v>
      </c>
      <c r="HU103">
        <v>1.86854</v>
      </c>
      <c r="HV103">
        <v>1.85867</v>
      </c>
      <c r="HW103">
        <v>1.86508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5.579</v>
      </c>
      <c r="IL103">
        <v>0.4231</v>
      </c>
      <c r="IM103">
        <v>4.20357787778522</v>
      </c>
      <c r="IN103">
        <v>0.00374144017280572</v>
      </c>
      <c r="IO103">
        <v>-1.07998895285064e-06</v>
      </c>
      <c r="IP103">
        <v>1.2122296874913e-10</v>
      </c>
      <c r="IQ103">
        <v>0.0711788513172057</v>
      </c>
      <c r="IR103">
        <v>0.00727018690124689</v>
      </c>
      <c r="IS103">
        <v>0.000171571339495546</v>
      </c>
      <c r="IT103">
        <v>5.81901312968366e-06</v>
      </c>
      <c r="IU103">
        <v>0</v>
      </c>
      <c r="IV103">
        <v>2039</v>
      </c>
      <c r="IW103">
        <v>1</v>
      </c>
      <c r="IX103">
        <v>29</v>
      </c>
      <c r="IY103">
        <v>29322704.3</v>
      </c>
      <c r="IZ103">
        <v>29322704.3</v>
      </c>
      <c r="JA103">
        <v>1.0376</v>
      </c>
      <c r="JB103">
        <v>2.36084</v>
      </c>
      <c r="JC103">
        <v>1.4978</v>
      </c>
      <c r="JD103">
        <v>2.33398</v>
      </c>
      <c r="JE103">
        <v>1.54419</v>
      </c>
      <c r="JF103">
        <v>2.37305</v>
      </c>
      <c r="JG103">
        <v>35.1978</v>
      </c>
      <c r="JH103">
        <v>24.2539</v>
      </c>
      <c r="JI103">
        <v>18</v>
      </c>
      <c r="JJ103">
        <v>546.837</v>
      </c>
      <c r="JK103">
        <v>437.648</v>
      </c>
      <c r="JL103">
        <v>31.1359</v>
      </c>
      <c r="JM103">
        <v>28.9328</v>
      </c>
      <c r="JN103">
        <v>29.9999</v>
      </c>
      <c r="JO103">
        <v>28.8001</v>
      </c>
      <c r="JP103">
        <v>28.8263</v>
      </c>
      <c r="JQ103">
        <v>20.826</v>
      </c>
      <c r="JR103">
        <v>29.2836</v>
      </c>
      <c r="JS103">
        <v>100</v>
      </c>
      <c r="JT103">
        <v>31.128</v>
      </c>
      <c r="JU103">
        <v>420</v>
      </c>
      <c r="JV103">
        <v>24.2311</v>
      </c>
      <c r="JW103">
        <v>92.4758</v>
      </c>
      <c r="JX103">
        <v>98.5794</v>
      </c>
    </row>
    <row r="104" spans="1:284">
      <c r="A104">
        <v>88</v>
      </c>
      <c r="B104">
        <v>1759362662</v>
      </c>
      <c r="C104">
        <v>1270.90000009537</v>
      </c>
      <c r="D104" t="s">
        <v>602</v>
      </c>
      <c r="E104" t="s">
        <v>603</v>
      </c>
      <c r="F104">
        <v>5</v>
      </c>
      <c r="G104" t="s">
        <v>604</v>
      </c>
      <c r="H104" t="s">
        <v>419</v>
      </c>
      <c r="I104">
        <v>1759362659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5.66</v>
      </c>
      <c r="DA104">
        <v>0.5</v>
      </c>
      <c r="DB104" t="s">
        <v>421</v>
      </c>
      <c r="DC104">
        <v>2</v>
      </c>
      <c r="DD104">
        <v>1759362659</v>
      </c>
      <c r="DE104">
        <v>421.2466</v>
      </c>
      <c r="DF104">
        <v>419.956</v>
      </c>
      <c r="DG104">
        <v>24.98882</v>
      </c>
      <c r="DH104">
        <v>24.54934</v>
      </c>
      <c r="DI104">
        <v>415.6656</v>
      </c>
      <c r="DJ104">
        <v>24.54968</v>
      </c>
      <c r="DK104">
        <v>499.9964</v>
      </c>
      <c r="DL104">
        <v>90.32034</v>
      </c>
      <c r="DM104">
        <v>0.02862086</v>
      </c>
      <c r="DN104">
        <v>30.91986</v>
      </c>
      <c r="DO104">
        <v>29.98524</v>
      </c>
      <c r="DP104">
        <v>999.9</v>
      </c>
      <c r="DQ104">
        <v>0</v>
      </c>
      <c r="DR104">
        <v>0</v>
      </c>
      <c r="DS104">
        <v>10009.748</v>
      </c>
      <c r="DT104">
        <v>0</v>
      </c>
      <c r="DU104">
        <v>0.445135</v>
      </c>
      <c r="DV104">
        <v>1.290564</v>
      </c>
      <c r="DW104">
        <v>432.043</v>
      </c>
      <c r="DX104">
        <v>430.5252</v>
      </c>
      <c r="DY104">
        <v>0.439469</v>
      </c>
      <c r="DZ104">
        <v>419.956</v>
      </c>
      <c r="EA104">
        <v>24.54934</v>
      </c>
      <c r="EB104">
        <v>2.257</v>
      </c>
      <c r="EC104">
        <v>2.217306</v>
      </c>
      <c r="ED104">
        <v>19.37274</v>
      </c>
      <c r="EE104">
        <v>19.08792</v>
      </c>
      <c r="EF104">
        <v>0.00500016</v>
      </c>
      <c r="EG104">
        <v>0</v>
      </c>
      <c r="EH104">
        <v>0</v>
      </c>
      <c r="EI104">
        <v>0</v>
      </c>
      <c r="EJ104">
        <v>1035.18</v>
      </c>
      <c r="EK104">
        <v>0.00500016</v>
      </c>
      <c r="EL104">
        <v>-23.38</v>
      </c>
      <c r="EM104">
        <v>-1.28</v>
      </c>
      <c r="EN104">
        <v>37.812</v>
      </c>
      <c r="EO104">
        <v>41.9122</v>
      </c>
      <c r="EP104">
        <v>39.875</v>
      </c>
      <c r="EQ104">
        <v>42.125</v>
      </c>
      <c r="ER104">
        <v>41.125</v>
      </c>
      <c r="ES104">
        <v>0</v>
      </c>
      <c r="ET104">
        <v>0</v>
      </c>
      <c r="EU104">
        <v>0</v>
      </c>
      <c r="EV104">
        <v>1759362663.1</v>
      </c>
      <c r="EW104">
        <v>0</v>
      </c>
      <c r="EX104">
        <v>1037.464</v>
      </c>
      <c r="EY104">
        <v>-5.50769195834119</v>
      </c>
      <c r="EZ104">
        <v>-4.4076926201053</v>
      </c>
      <c r="FA104">
        <v>-24.6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1.2578080952381</v>
      </c>
      <c r="FQ104">
        <v>-0.112129090909091</v>
      </c>
      <c r="FR104">
        <v>0.0544216715953215</v>
      </c>
      <c r="FS104">
        <v>1</v>
      </c>
      <c r="FT104">
        <v>1038.45294117647</v>
      </c>
      <c r="FU104">
        <v>-20.1069517925488</v>
      </c>
      <c r="FV104">
        <v>7.03099170036897</v>
      </c>
      <c r="FW104">
        <v>-1</v>
      </c>
      <c r="FX104">
        <v>0.434675</v>
      </c>
      <c r="FY104">
        <v>0.00833735064935159</v>
      </c>
      <c r="FZ104">
        <v>0.00365982428670063</v>
      </c>
      <c r="GA104">
        <v>1</v>
      </c>
      <c r="GB104">
        <v>2</v>
      </c>
      <c r="GC104">
        <v>2</v>
      </c>
      <c r="GD104" t="s">
        <v>423</v>
      </c>
      <c r="GE104">
        <v>3.12619</v>
      </c>
      <c r="GF104">
        <v>2.65437</v>
      </c>
      <c r="GG104">
        <v>0.0889259</v>
      </c>
      <c r="GH104">
        <v>0.0895711</v>
      </c>
      <c r="GI104">
        <v>0.104061</v>
      </c>
      <c r="GJ104">
        <v>0.103397</v>
      </c>
      <c r="GK104">
        <v>23321.9</v>
      </c>
      <c r="GL104">
        <v>22187</v>
      </c>
      <c r="GM104">
        <v>22894.4</v>
      </c>
      <c r="GN104">
        <v>23731.3</v>
      </c>
      <c r="GO104">
        <v>34955.2</v>
      </c>
      <c r="GP104">
        <v>35217.9</v>
      </c>
      <c r="GQ104">
        <v>41273.4</v>
      </c>
      <c r="GR104">
        <v>42318.7</v>
      </c>
      <c r="GS104">
        <v>1.89667</v>
      </c>
      <c r="GT104">
        <v>1.8159</v>
      </c>
      <c r="GU104">
        <v>0.0986271</v>
      </c>
      <c r="GV104">
        <v>0</v>
      </c>
      <c r="GW104">
        <v>28.376</v>
      </c>
      <c r="GX104">
        <v>999.9</v>
      </c>
      <c r="GY104">
        <v>61.812</v>
      </c>
      <c r="GZ104">
        <v>29.275</v>
      </c>
      <c r="HA104">
        <v>27.9638</v>
      </c>
      <c r="HB104">
        <v>53.81</v>
      </c>
      <c r="HC104">
        <v>40.3446</v>
      </c>
      <c r="HD104">
        <v>1</v>
      </c>
      <c r="HE104">
        <v>0.0878176</v>
      </c>
      <c r="HF104">
        <v>-1.77386</v>
      </c>
      <c r="HG104">
        <v>20.2269</v>
      </c>
      <c r="HH104">
        <v>5.23466</v>
      </c>
      <c r="HI104">
        <v>11.992</v>
      </c>
      <c r="HJ104">
        <v>4.95595</v>
      </c>
      <c r="HK104">
        <v>3.304</v>
      </c>
      <c r="HL104">
        <v>9999</v>
      </c>
      <c r="HM104">
        <v>9999</v>
      </c>
      <c r="HN104">
        <v>9999</v>
      </c>
      <c r="HO104">
        <v>999.9</v>
      </c>
      <c r="HP104">
        <v>1.86847</v>
      </c>
      <c r="HQ104">
        <v>1.86417</v>
      </c>
      <c r="HR104">
        <v>1.8718</v>
      </c>
      <c r="HS104">
        <v>1.86264</v>
      </c>
      <c r="HT104">
        <v>1.86204</v>
      </c>
      <c r="HU104">
        <v>1.8685</v>
      </c>
      <c r="HV104">
        <v>1.85866</v>
      </c>
      <c r="HW104">
        <v>1.86508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5.581</v>
      </c>
      <c r="IL104">
        <v>0.4392</v>
      </c>
      <c r="IM104">
        <v>4.20357787778522</v>
      </c>
      <c r="IN104">
        <v>0.00374144017280572</v>
      </c>
      <c r="IO104">
        <v>-1.07998895285064e-06</v>
      </c>
      <c r="IP104">
        <v>1.2122296874913e-10</v>
      </c>
      <c r="IQ104">
        <v>0.0711788513172057</v>
      </c>
      <c r="IR104">
        <v>0.00727018690124689</v>
      </c>
      <c r="IS104">
        <v>0.000171571339495546</v>
      </c>
      <c r="IT104">
        <v>5.81901312968366e-06</v>
      </c>
      <c r="IU104">
        <v>0</v>
      </c>
      <c r="IV104">
        <v>2039</v>
      </c>
      <c r="IW104">
        <v>1</v>
      </c>
      <c r="IX104">
        <v>29</v>
      </c>
      <c r="IY104">
        <v>29322711</v>
      </c>
      <c r="IZ104">
        <v>29322711</v>
      </c>
      <c r="JA104">
        <v>1.04004</v>
      </c>
      <c r="JB104">
        <v>2.39258</v>
      </c>
      <c r="JC104">
        <v>1.49902</v>
      </c>
      <c r="JD104">
        <v>2.33398</v>
      </c>
      <c r="JE104">
        <v>1.54419</v>
      </c>
      <c r="JF104">
        <v>2.23633</v>
      </c>
      <c r="JG104">
        <v>35.3365</v>
      </c>
      <c r="JH104">
        <v>24.2364</v>
      </c>
      <c r="JI104">
        <v>18</v>
      </c>
      <c r="JJ104">
        <v>546.512</v>
      </c>
      <c r="JK104">
        <v>437.133</v>
      </c>
      <c r="JL104">
        <v>31.7095</v>
      </c>
      <c r="JM104">
        <v>28.7665</v>
      </c>
      <c r="JN104">
        <v>29.9999</v>
      </c>
      <c r="JO104">
        <v>28.622</v>
      </c>
      <c r="JP104">
        <v>28.6483</v>
      </c>
      <c r="JQ104">
        <v>20.857</v>
      </c>
      <c r="JR104">
        <v>25.9797</v>
      </c>
      <c r="JS104">
        <v>100</v>
      </c>
      <c r="JT104">
        <v>31.6756</v>
      </c>
      <c r="JU104">
        <v>420</v>
      </c>
      <c r="JV104">
        <v>24.464</v>
      </c>
      <c r="JW104">
        <v>92.5056</v>
      </c>
      <c r="JX104">
        <v>98.6275</v>
      </c>
    </row>
    <row r="105" spans="1:284">
      <c r="A105">
        <v>89</v>
      </c>
      <c r="B105">
        <v>1759362664</v>
      </c>
      <c r="C105">
        <v>1272.90000009537</v>
      </c>
      <c r="D105" t="s">
        <v>605</v>
      </c>
      <c r="E105" t="s">
        <v>606</v>
      </c>
      <c r="F105">
        <v>5</v>
      </c>
      <c r="G105" t="s">
        <v>604</v>
      </c>
      <c r="H105" t="s">
        <v>419</v>
      </c>
      <c r="I105">
        <v>1759362660.75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5.66</v>
      </c>
      <c r="DA105">
        <v>0.5</v>
      </c>
      <c r="DB105" t="s">
        <v>421</v>
      </c>
      <c r="DC105">
        <v>2</v>
      </c>
      <c r="DD105">
        <v>1759362660.75</v>
      </c>
      <c r="DE105">
        <v>421.28725</v>
      </c>
      <c r="DF105">
        <v>419.97625</v>
      </c>
      <c r="DG105">
        <v>24.989575</v>
      </c>
      <c r="DH105">
        <v>24.54355</v>
      </c>
      <c r="DI105">
        <v>415.70625</v>
      </c>
      <c r="DJ105">
        <v>24.5504</v>
      </c>
      <c r="DK105">
        <v>500.0225</v>
      </c>
      <c r="DL105">
        <v>90.32035</v>
      </c>
      <c r="DM105">
        <v>0.028670425</v>
      </c>
      <c r="DN105">
        <v>30.9225</v>
      </c>
      <c r="DO105">
        <v>29.98545</v>
      </c>
      <c r="DP105">
        <v>999.9</v>
      </c>
      <c r="DQ105">
        <v>0</v>
      </c>
      <c r="DR105">
        <v>0</v>
      </c>
      <c r="DS105">
        <v>10012.655</v>
      </c>
      <c r="DT105">
        <v>0</v>
      </c>
      <c r="DU105">
        <v>0.445135</v>
      </c>
      <c r="DV105">
        <v>1.31112</v>
      </c>
      <c r="DW105">
        <v>432.085</v>
      </c>
      <c r="DX105">
        <v>430.54325</v>
      </c>
      <c r="DY105">
        <v>0.446005</v>
      </c>
      <c r="DZ105">
        <v>419.97625</v>
      </c>
      <c r="EA105">
        <v>24.54355</v>
      </c>
      <c r="EB105">
        <v>2.257065</v>
      </c>
      <c r="EC105">
        <v>2.2167825</v>
      </c>
      <c r="ED105">
        <v>19.373225</v>
      </c>
      <c r="EE105">
        <v>19.084125</v>
      </c>
      <c r="EF105">
        <v>0.00500016</v>
      </c>
      <c r="EG105">
        <v>0</v>
      </c>
      <c r="EH105">
        <v>0</v>
      </c>
      <c r="EI105">
        <v>0</v>
      </c>
      <c r="EJ105">
        <v>1036.725</v>
      </c>
      <c r="EK105">
        <v>0.00500016</v>
      </c>
      <c r="EL105">
        <v>-24.775</v>
      </c>
      <c r="EM105">
        <v>-1.125</v>
      </c>
      <c r="EN105">
        <v>37.812</v>
      </c>
      <c r="EO105">
        <v>41.906</v>
      </c>
      <c r="EP105">
        <v>39.875</v>
      </c>
      <c r="EQ105">
        <v>42.125</v>
      </c>
      <c r="ER105">
        <v>41.125</v>
      </c>
      <c r="ES105">
        <v>0</v>
      </c>
      <c r="ET105">
        <v>0</v>
      </c>
      <c r="EU105">
        <v>0</v>
      </c>
      <c r="EV105">
        <v>1759362665.5</v>
      </c>
      <c r="EW105">
        <v>0</v>
      </c>
      <c r="EX105">
        <v>1037.268</v>
      </c>
      <c r="EY105">
        <v>26.4307696243677</v>
      </c>
      <c r="EZ105">
        <v>-32.8461540758726</v>
      </c>
      <c r="FA105">
        <v>-24.74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1.254509</v>
      </c>
      <c r="FQ105">
        <v>0.0363293233082714</v>
      </c>
      <c r="FR105">
        <v>0.0536449109329114</v>
      </c>
      <c r="FS105">
        <v>1</v>
      </c>
      <c r="FT105">
        <v>1038.09117647059</v>
      </c>
      <c r="FU105">
        <v>-11.7601221887619</v>
      </c>
      <c r="FV105">
        <v>6.82621967757449</v>
      </c>
      <c r="FW105">
        <v>-1</v>
      </c>
      <c r="FX105">
        <v>0.4351214</v>
      </c>
      <c r="FY105">
        <v>0.0267811127819542</v>
      </c>
      <c r="FZ105">
        <v>0.00480278641415585</v>
      </c>
      <c r="GA105">
        <v>1</v>
      </c>
      <c r="GB105">
        <v>2</v>
      </c>
      <c r="GC105">
        <v>2</v>
      </c>
      <c r="GD105" t="s">
        <v>423</v>
      </c>
      <c r="GE105">
        <v>3.12621</v>
      </c>
      <c r="GF105">
        <v>2.65456</v>
      </c>
      <c r="GG105">
        <v>0.0889275</v>
      </c>
      <c r="GH105">
        <v>0.0895791</v>
      </c>
      <c r="GI105">
        <v>0.104047</v>
      </c>
      <c r="GJ105">
        <v>0.10331</v>
      </c>
      <c r="GK105">
        <v>23321.9</v>
      </c>
      <c r="GL105">
        <v>22186.9</v>
      </c>
      <c r="GM105">
        <v>22894.4</v>
      </c>
      <c r="GN105">
        <v>23731.5</v>
      </c>
      <c r="GO105">
        <v>34955.8</v>
      </c>
      <c r="GP105">
        <v>35221.5</v>
      </c>
      <c r="GQ105">
        <v>41273.4</v>
      </c>
      <c r="GR105">
        <v>42318.9</v>
      </c>
      <c r="GS105">
        <v>1.89673</v>
      </c>
      <c r="GT105">
        <v>1.81625</v>
      </c>
      <c r="GU105">
        <v>0.0990294</v>
      </c>
      <c r="GV105">
        <v>0</v>
      </c>
      <c r="GW105">
        <v>28.3736</v>
      </c>
      <c r="GX105">
        <v>999.9</v>
      </c>
      <c r="GY105">
        <v>61.812</v>
      </c>
      <c r="GZ105">
        <v>29.275</v>
      </c>
      <c r="HA105">
        <v>27.9624</v>
      </c>
      <c r="HB105">
        <v>54.09</v>
      </c>
      <c r="HC105">
        <v>40.3165</v>
      </c>
      <c r="HD105">
        <v>1</v>
      </c>
      <c r="HE105">
        <v>0.0876905</v>
      </c>
      <c r="HF105">
        <v>-1.70528</v>
      </c>
      <c r="HG105">
        <v>20.2276</v>
      </c>
      <c r="HH105">
        <v>5.23466</v>
      </c>
      <c r="HI105">
        <v>11.992</v>
      </c>
      <c r="HJ105">
        <v>4.95595</v>
      </c>
      <c r="HK105">
        <v>3.304</v>
      </c>
      <c r="HL105">
        <v>9999</v>
      </c>
      <c r="HM105">
        <v>9999</v>
      </c>
      <c r="HN105">
        <v>9999</v>
      </c>
      <c r="HO105">
        <v>999.9</v>
      </c>
      <c r="HP105">
        <v>1.86848</v>
      </c>
      <c r="HQ105">
        <v>1.86418</v>
      </c>
      <c r="HR105">
        <v>1.8718</v>
      </c>
      <c r="HS105">
        <v>1.86264</v>
      </c>
      <c r="HT105">
        <v>1.86204</v>
      </c>
      <c r="HU105">
        <v>1.8685</v>
      </c>
      <c r="HV105">
        <v>1.85866</v>
      </c>
      <c r="HW105">
        <v>1.86508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5.581</v>
      </c>
      <c r="IL105">
        <v>0.4391</v>
      </c>
      <c r="IM105">
        <v>4.20357787778522</v>
      </c>
      <c r="IN105">
        <v>0.00374144017280572</v>
      </c>
      <c r="IO105">
        <v>-1.07998895285064e-06</v>
      </c>
      <c r="IP105">
        <v>1.2122296874913e-10</v>
      </c>
      <c r="IQ105">
        <v>0.0711788513172057</v>
      </c>
      <c r="IR105">
        <v>0.00727018690124689</v>
      </c>
      <c r="IS105">
        <v>0.000171571339495546</v>
      </c>
      <c r="IT105">
        <v>5.81901312968366e-06</v>
      </c>
      <c r="IU105">
        <v>0</v>
      </c>
      <c r="IV105">
        <v>2039</v>
      </c>
      <c r="IW105">
        <v>1</v>
      </c>
      <c r="IX105">
        <v>29</v>
      </c>
      <c r="IY105">
        <v>29322711.1</v>
      </c>
      <c r="IZ105">
        <v>29322711.1</v>
      </c>
      <c r="JA105">
        <v>1.04004</v>
      </c>
      <c r="JB105">
        <v>2.3938</v>
      </c>
      <c r="JC105">
        <v>1.49902</v>
      </c>
      <c r="JD105">
        <v>2.33398</v>
      </c>
      <c r="JE105">
        <v>1.54419</v>
      </c>
      <c r="JF105">
        <v>2.25464</v>
      </c>
      <c r="JG105">
        <v>35.3365</v>
      </c>
      <c r="JH105">
        <v>24.2364</v>
      </c>
      <c r="JI105">
        <v>18</v>
      </c>
      <c r="JJ105">
        <v>546.54</v>
      </c>
      <c r="JK105">
        <v>437.341</v>
      </c>
      <c r="JL105">
        <v>31.7143</v>
      </c>
      <c r="JM105">
        <v>28.7665</v>
      </c>
      <c r="JN105">
        <v>29.9998</v>
      </c>
      <c r="JO105">
        <v>28.6214</v>
      </c>
      <c r="JP105">
        <v>28.648</v>
      </c>
      <c r="JQ105">
        <v>20.8577</v>
      </c>
      <c r="JR105">
        <v>25.9797</v>
      </c>
      <c r="JS105">
        <v>100</v>
      </c>
      <c r="JT105">
        <v>31.6756</v>
      </c>
      <c r="JU105">
        <v>420</v>
      </c>
      <c r="JV105">
        <v>24.4708</v>
      </c>
      <c r="JW105">
        <v>92.5057</v>
      </c>
      <c r="JX105">
        <v>98.6279</v>
      </c>
    </row>
    <row r="106" spans="1:284">
      <c r="A106">
        <v>90</v>
      </c>
      <c r="B106">
        <v>1759362667</v>
      </c>
      <c r="C106">
        <v>1275.90000009537</v>
      </c>
      <c r="D106" t="s">
        <v>607</v>
      </c>
      <c r="E106" t="s">
        <v>608</v>
      </c>
      <c r="F106">
        <v>5</v>
      </c>
      <c r="G106" t="s">
        <v>604</v>
      </c>
      <c r="H106" t="s">
        <v>419</v>
      </c>
      <c r="I106">
        <v>1759362663.75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5.66</v>
      </c>
      <c r="DA106">
        <v>0.5</v>
      </c>
      <c r="DB106" t="s">
        <v>421</v>
      </c>
      <c r="DC106">
        <v>2</v>
      </c>
      <c r="DD106">
        <v>1759362663.75</v>
      </c>
      <c r="DE106">
        <v>421.3305</v>
      </c>
      <c r="DF106">
        <v>420.025</v>
      </c>
      <c r="DG106">
        <v>24.9837</v>
      </c>
      <c r="DH106">
        <v>24.513475</v>
      </c>
      <c r="DI106">
        <v>415.7495</v>
      </c>
      <c r="DJ106">
        <v>24.544675</v>
      </c>
      <c r="DK106">
        <v>500.04925</v>
      </c>
      <c r="DL106">
        <v>90.320775</v>
      </c>
      <c r="DM106">
        <v>0.02899775</v>
      </c>
      <c r="DN106">
        <v>30.92625</v>
      </c>
      <c r="DO106">
        <v>29.988925</v>
      </c>
      <c r="DP106">
        <v>999.9</v>
      </c>
      <c r="DQ106">
        <v>0</v>
      </c>
      <c r="DR106">
        <v>0</v>
      </c>
      <c r="DS106">
        <v>9994.3675</v>
      </c>
      <c r="DT106">
        <v>0</v>
      </c>
      <c r="DU106">
        <v>0.445135</v>
      </c>
      <c r="DV106">
        <v>1.3057025</v>
      </c>
      <c r="DW106">
        <v>432.127</v>
      </c>
      <c r="DX106">
        <v>430.58</v>
      </c>
      <c r="DY106">
        <v>0.47019475</v>
      </c>
      <c r="DZ106">
        <v>420.025</v>
      </c>
      <c r="EA106">
        <v>24.513475</v>
      </c>
      <c r="EB106">
        <v>2.2565425</v>
      </c>
      <c r="EC106">
        <v>2.2140775</v>
      </c>
      <c r="ED106">
        <v>19.369525</v>
      </c>
      <c r="EE106">
        <v>19.064525</v>
      </c>
      <c r="EF106">
        <v>0.00500016</v>
      </c>
      <c r="EG106">
        <v>0</v>
      </c>
      <c r="EH106">
        <v>0</v>
      </c>
      <c r="EI106">
        <v>0</v>
      </c>
      <c r="EJ106">
        <v>1037.525</v>
      </c>
      <c r="EK106">
        <v>0.00500016</v>
      </c>
      <c r="EL106">
        <v>-25.35</v>
      </c>
      <c r="EM106">
        <v>-1.55</v>
      </c>
      <c r="EN106">
        <v>37.812</v>
      </c>
      <c r="EO106">
        <v>41.906</v>
      </c>
      <c r="EP106">
        <v>39.875</v>
      </c>
      <c r="EQ106">
        <v>42.125</v>
      </c>
      <c r="ER106">
        <v>41.125</v>
      </c>
      <c r="ES106">
        <v>0</v>
      </c>
      <c r="ET106">
        <v>0</v>
      </c>
      <c r="EU106">
        <v>0</v>
      </c>
      <c r="EV106">
        <v>1759362667.9</v>
      </c>
      <c r="EW106">
        <v>0</v>
      </c>
      <c r="EX106">
        <v>1036.964</v>
      </c>
      <c r="EY106">
        <v>33.307692805597</v>
      </c>
      <c r="EZ106">
        <v>-23.4384619803354</v>
      </c>
      <c r="FA106">
        <v>-24.756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1.2541585</v>
      </c>
      <c r="FQ106">
        <v>0.134983308270673</v>
      </c>
      <c r="FR106">
        <v>0.0535428097203537</v>
      </c>
      <c r="FS106">
        <v>1</v>
      </c>
      <c r="FT106">
        <v>1037.91470588235</v>
      </c>
      <c r="FU106">
        <v>3.87929732294159</v>
      </c>
      <c r="FV106">
        <v>6.47520757572982</v>
      </c>
      <c r="FW106">
        <v>-1</v>
      </c>
      <c r="FX106">
        <v>0.4383713</v>
      </c>
      <c r="FY106">
        <v>0.0791931428571435</v>
      </c>
      <c r="FZ106">
        <v>0.0109629649096401</v>
      </c>
      <c r="GA106">
        <v>1</v>
      </c>
      <c r="GB106">
        <v>2</v>
      </c>
      <c r="GC106">
        <v>2</v>
      </c>
      <c r="GD106" t="s">
        <v>423</v>
      </c>
      <c r="GE106">
        <v>3.12609</v>
      </c>
      <c r="GF106">
        <v>2.65468</v>
      </c>
      <c r="GG106">
        <v>0.0889302</v>
      </c>
      <c r="GH106">
        <v>0.0895642</v>
      </c>
      <c r="GI106">
        <v>0.104001</v>
      </c>
      <c r="GJ106">
        <v>0.103212</v>
      </c>
      <c r="GK106">
        <v>23322</v>
      </c>
      <c r="GL106">
        <v>22187.4</v>
      </c>
      <c r="GM106">
        <v>22894.6</v>
      </c>
      <c r="GN106">
        <v>23731.6</v>
      </c>
      <c r="GO106">
        <v>34958</v>
      </c>
      <c r="GP106">
        <v>35225.5</v>
      </c>
      <c r="GQ106">
        <v>41274</v>
      </c>
      <c r="GR106">
        <v>42319</v>
      </c>
      <c r="GS106">
        <v>1.89655</v>
      </c>
      <c r="GT106">
        <v>1.81655</v>
      </c>
      <c r="GU106">
        <v>0.100054</v>
      </c>
      <c r="GV106">
        <v>0</v>
      </c>
      <c r="GW106">
        <v>28.369</v>
      </c>
      <c r="GX106">
        <v>999.9</v>
      </c>
      <c r="GY106">
        <v>61.812</v>
      </c>
      <c r="GZ106">
        <v>29.275</v>
      </c>
      <c r="HA106">
        <v>27.966</v>
      </c>
      <c r="HB106">
        <v>54.03</v>
      </c>
      <c r="HC106">
        <v>40.3005</v>
      </c>
      <c r="HD106">
        <v>1</v>
      </c>
      <c r="HE106">
        <v>0.0872586</v>
      </c>
      <c r="HF106">
        <v>-1.62008</v>
      </c>
      <c r="HG106">
        <v>20.2284</v>
      </c>
      <c r="HH106">
        <v>5.23436</v>
      </c>
      <c r="HI106">
        <v>11.992</v>
      </c>
      <c r="HJ106">
        <v>4.9558</v>
      </c>
      <c r="HK106">
        <v>3.304</v>
      </c>
      <c r="HL106">
        <v>9999</v>
      </c>
      <c r="HM106">
        <v>9999</v>
      </c>
      <c r="HN106">
        <v>9999</v>
      </c>
      <c r="HO106">
        <v>999.9</v>
      </c>
      <c r="HP106">
        <v>1.86846</v>
      </c>
      <c r="HQ106">
        <v>1.86418</v>
      </c>
      <c r="HR106">
        <v>1.8718</v>
      </c>
      <c r="HS106">
        <v>1.86264</v>
      </c>
      <c r="HT106">
        <v>1.86205</v>
      </c>
      <c r="HU106">
        <v>1.86852</v>
      </c>
      <c r="HV106">
        <v>1.85867</v>
      </c>
      <c r="HW106">
        <v>1.86508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5.581</v>
      </c>
      <c r="IL106">
        <v>0.4386</v>
      </c>
      <c r="IM106">
        <v>4.20357787778522</v>
      </c>
      <c r="IN106">
        <v>0.00374144017280572</v>
      </c>
      <c r="IO106">
        <v>-1.07998895285064e-06</v>
      </c>
      <c r="IP106">
        <v>1.2122296874913e-10</v>
      </c>
      <c r="IQ106">
        <v>0.0711788513172057</v>
      </c>
      <c r="IR106">
        <v>0.00727018690124689</v>
      </c>
      <c r="IS106">
        <v>0.000171571339495546</v>
      </c>
      <c r="IT106">
        <v>5.81901312968366e-06</v>
      </c>
      <c r="IU106">
        <v>0</v>
      </c>
      <c r="IV106">
        <v>2039</v>
      </c>
      <c r="IW106">
        <v>1</v>
      </c>
      <c r="IX106">
        <v>29</v>
      </c>
      <c r="IY106">
        <v>29322711.1</v>
      </c>
      <c r="IZ106">
        <v>29322711.1</v>
      </c>
      <c r="JA106">
        <v>1.04004</v>
      </c>
      <c r="JB106">
        <v>2.39258</v>
      </c>
      <c r="JC106">
        <v>1.4978</v>
      </c>
      <c r="JD106">
        <v>2.33398</v>
      </c>
      <c r="JE106">
        <v>1.54419</v>
      </c>
      <c r="JF106">
        <v>2.27417</v>
      </c>
      <c r="JG106">
        <v>35.3596</v>
      </c>
      <c r="JH106">
        <v>24.2364</v>
      </c>
      <c r="JI106">
        <v>18</v>
      </c>
      <c r="JJ106">
        <v>546.411</v>
      </c>
      <c r="JK106">
        <v>437.508</v>
      </c>
      <c r="JL106">
        <v>31.7154</v>
      </c>
      <c r="JM106">
        <v>28.7648</v>
      </c>
      <c r="JN106">
        <v>29.9997</v>
      </c>
      <c r="JO106">
        <v>28.6196</v>
      </c>
      <c r="JP106">
        <v>28.6462</v>
      </c>
      <c r="JQ106">
        <v>20.8583</v>
      </c>
      <c r="JR106">
        <v>25.9797</v>
      </c>
      <c r="JS106">
        <v>100</v>
      </c>
      <c r="JT106">
        <v>31.6852</v>
      </c>
      <c r="JU106">
        <v>420</v>
      </c>
      <c r="JV106">
        <v>24.4747</v>
      </c>
      <c r="JW106">
        <v>92.5068</v>
      </c>
      <c r="JX106">
        <v>98.6284</v>
      </c>
    </row>
    <row r="107" spans="1:284">
      <c r="A107">
        <v>91</v>
      </c>
      <c r="B107">
        <v>1759362669</v>
      </c>
      <c r="C107">
        <v>1277.90000009537</v>
      </c>
      <c r="D107" t="s">
        <v>609</v>
      </c>
      <c r="E107" t="s">
        <v>610</v>
      </c>
      <c r="F107">
        <v>5</v>
      </c>
      <c r="G107" t="s">
        <v>604</v>
      </c>
      <c r="H107" t="s">
        <v>419</v>
      </c>
      <c r="I107">
        <v>1759362666.33333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5.66</v>
      </c>
      <c r="DA107">
        <v>0.5</v>
      </c>
      <c r="DB107" t="s">
        <v>421</v>
      </c>
      <c r="DC107">
        <v>2</v>
      </c>
      <c r="DD107">
        <v>1759362666.33333</v>
      </c>
      <c r="DE107">
        <v>421.336666666667</v>
      </c>
      <c r="DF107">
        <v>420.006</v>
      </c>
      <c r="DG107">
        <v>24.9728</v>
      </c>
      <c r="DH107">
        <v>24.4843666666667</v>
      </c>
      <c r="DI107">
        <v>415.755666666667</v>
      </c>
      <c r="DJ107">
        <v>24.5340666666667</v>
      </c>
      <c r="DK107">
        <v>500.004333333333</v>
      </c>
      <c r="DL107">
        <v>90.3211666666667</v>
      </c>
      <c r="DM107">
        <v>0.0291286666666667</v>
      </c>
      <c r="DN107">
        <v>30.9296</v>
      </c>
      <c r="DO107">
        <v>29.9969333333333</v>
      </c>
      <c r="DP107">
        <v>999.9</v>
      </c>
      <c r="DQ107">
        <v>0</v>
      </c>
      <c r="DR107">
        <v>0</v>
      </c>
      <c r="DS107">
        <v>9993.74333333333</v>
      </c>
      <c r="DT107">
        <v>0</v>
      </c>
      <c r="DU107">
        <v>0.445135</v>
      </c>
      <c r="DV107">
        <v>1.33095333333333</v>
      </c>
      <c r="DW107">
        <v>432.128333333333</v>
      </c>
      <c r="DX107">
        <v>430.547333333333</v>
      </c>
      <c r="DY107">
        <v>0.488422333333333</v>
      </c>
      <c r="DZ107">
        <v>420.006</v>
      </c>
      <c r="EA107">
        <v>24.4843666666667</v>
      </c>
      <c r="EB107">
        <v>2.25557</v>
      </c>
      <c r="EC107">
        <v>2.21146</v>
      </c>
      <c r="ED107">
        <v>19.3625666666667</v>
      </c>
      <c r="EE107">
        <v>19.0455666666667</v>
      </c>
      <c r="EF107">
        <v>0.00500016</v>
      </c>
      <c r="EG107">
        <v>0</v>
      </c>
      <c r="EH107">
        <v>0</v>
      </c>
      <c r="EI107">
        <v>0</v>
      </c>
      <c r="EJ107">
        <v>1032.46666666667</v>
      </c>
      <c r="EK107">
        <v>0.00500016</v>
      </c>
      <c r="EL107">
        <v>-22.0666666666667</v>
      </c>
      <c r="EM107">
        <v>-1.7</v>
      </c>
      <c r="EN107">
        <v>37.812</v>
      </c>
      <c r="EO107">
        <v>41.937</v>
      </c>
      <c r="EP107">
        <v>39.875</v>
      </c>
      <c r="EQ107">
        <v>42.125</v>
      </c>
      <c r="ER107">
        <v>41.125</v>
      </c>
      <c r="ES107">
        <v>0</v>
      </c>
      <c r="ET107">
        <v>0</v>
      </c>
      <c r="EU107">
        <v>0</v>
      </c>
      <c r="EV107">
        <v>1759362670.3</v>
      </c>
      <c r="EW107">
        <v>0</v>
      </c>
      <c r="EX107">
        <v>1037.564</v>
      </c>
      <c r="EY107">
        <v>1.96923129243358</v>
      </c>
      <c r="EZ107">
        <v>-14.3230773367119</v>
      </c>
      <c r="FA107">
        <v>-25.952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1.25959142857143</v>
      </c>
      <c r="FQ107">
        <v>0.342738701298701</v>
      </c>
      <c r="FR107">
        <v>0.0582215247617084</v>
      </c>
      <c r="FS107">
        <v>1</v>
      </c>
      <c r="FT107">
        <v>1037.81176470588</v>
      </c>
      <c r="FU107">
        <v>1.61038982888886</v>
      </c>
      <c r="FV107">
        <v>6.19809101094286</v>
      </c>
      <c r="FW107">
        <v>-1</v>
      </c>
      <c r="FX107">
        <v>0.446026142857143</v>
      </c>
      <c r="FY107">
        <v>0.169196103896104</v>
      </c>
      <c r="FZ107">
        <v>0.0206670605859979</v>
      </c>
      <c r="GA107">
        <v>0</v>
      </c>
      <c r="GB107">
        <v>1</v>
      </c>
      <c r="GC107">
        <v>2</v>
      </c>
      <c r="GD107" t="s">
        <v>443</v>
      </c>
      <c r="GE107">
        <v>3.12611</v>
      </c>
      <c r="GF107">
        <v>2.65458</v>
      </c>
      <c r="GG107">
        <v>0.0889261</v>
      </c>
      <c r="GH107">
        <v>0.0895626</v>
      </c>
      <c r="GI107">
        <v>0.103964</v>
      </c>
      <c r="GJ107">
        <v>0.103195</v>
      </c>
      <c r="GK107">
        <v>23322.1</v>
      </c>
      <c r="GL107">
        <v>22187.5</v>
      </c>
      <c r="GM107">
        <v>22894.6</v>
      </c>
      <c r="GN107">
        <v>23731.7</v>
      </c>
      <c r="GO107">
        <v>34959.6</v>
      </c>
      <c r="GP107">
        <v>35226.3</v>
      </c>
      <c r="GQ107">
        <v>41274.1</v>
      </c>
      <c r="GR107">
        <v>42319.2</v>
      </c>
      <c r="GS107">
        <v>1.89662</v>
      </c>
      <c r="GT107">
        <v>1.81623</v>
      </c>
      <c r="GU107">
        <v>0.100292</v>
      </c>
      <c r="GV107">
        <v>0</v>
      </c>
      <c r="GW107">
        <v>28.3663</v>
      </c>
      <c r="GX107">
        <v>999.9</v>
      </c>
      <c r="GY107">
        <v>61.812</v>
      </c>
      <c r="GZ107">
        <v>29.275</v>
      </c>
      <c r="HA107">
        <v>27.9649</v>
      </c>
      <c r="HB107">
        <v>54.16</v>
      </c>
      <c r="HC107">
        <v>40.2845</v>
      </c>
      <c r="HD107">
        <v>1</v>
      </c>
      <c r="HE107">
        <v>0.0871189</v>
      </c>
      <c r="HF107">
        <v>-1.58962</v>
      </c>
      <c r="HG107">
        <v>20.2288</v>
      </c>
      <c r="HH107">
        <v>5.23451</v>
      </c>
      <c r="HI107">
        <v>11.992</v>
      </c>
      <c r="HJ107">
        <v>4.9559</v>
      </c>
      <c r="HK107">
        <v>3.304</v>
      </c>
      <c r="HL107">
        <v>9999</v>
      </c>
      <c r="HM107">
        <v>9999</v>
      </c>
      <c r="HN107">
        <v>9999</v>
      </c>
      <c r="HO107">
        <v>999.9</v>
      </c>
      <c r="HP107">
        <v>1.86848</v>
      </c>
      <c r="HQ107">
        <v>1.86417</v>
      </c>
      <c r="HR107">
        <v>1.8718</v>
      </c>
      <c r="HS107">
        <v>1.86264</v>
      </c>
      <c r="HT107">
        <v>1.86205</v>
      </c>
      <c r="HU107">
        <v>1.86852</v>
      </c>
      <c r="HV107">
        <v>1.85867</v>
      </c>
      <c r="HW107">
        <v>1.86508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5.581</v>
      </c>
      <c r="IL107">
        <v>0.4383</v>
      </c>
      <c r="IM107">
        <v>4.20357787778522</v>
      </c>
      <c r="IN107">
        <v>0.00374144017280572</v>
      </c>
      <c r="IO107">
        <v>-1.07998895285064e-06</v>
      </c>
      <c r="IP107">
        <v>1.2122296874913e-10</v>
      </c>
      <c r="IQ107">
        <v>0.0711788513172057</v>
      </c>
      <c r="IR107">
        <v>0.00727018690124689</v>
      </c>
      <c r="IS107">
        <v>0.000171571339495546</v>
      </c>
      <c r="IT107">
        <v>5.81901312968366e-06</v>
      </c>
      <c r="IU107">
        <v>0</v>
      </c>
      <c r="IV107">
        <v>2039</v>
      </c>
      <c r="IW107">
        <v>1</v>
      </c>
      <c r="IX107">
        <v>29</v>
      </c>
      <c r="IY107">
        <v>29322711.1</v>
      </c>
      <c r="IZ107">
        <v>29322711.1</v>
      </c>
      <c r="JA107">
        <v>1.04004</v>
      </c>
      <c r="JB107">
        <v>2.39014</v>
      </c>
      <c r="JC107">
        <v>1.49902</v>
      </c>
      <c r="JD107">
        <v>2.33398</v>
      </c>
      <c r="JE107">
        <v>1.54419</v>
      </c>
      <c r="JF107">
        <v>2.27173</v>
      </c>
      <c r="JG107">
        <v>35.3365</v>
      </c>
      <c r="JH107">
        <v>24.2364</v>
      </c>
      <c r="JI107">
        <v>18</v>
      </c>
      <c r="JJ107">
        <v>546.458</v>
      </c>
      <c r="JK107">
        <v>437.31</v>
      </c>
      <c r="JL107">
        <v>31.7142</v>
      </c>
      <c r="JM107">
        <v>28.764</v>
      </c>
      <c r="JN107">
        <v>29.9998</v>
      </c>
      <c r="JO107">
        <v>28.6195</v>
      </c>
      <c r="JP107">
        <v>28.6459</v>
      </c>
      <c r="JQ107">
        <v>20.8584</v>
      </c>
      <c r="JR107">
        <v>25.9797</v>
      </c>
      <c r="JS107">
        <v>100</v>
      </c>
      <c r="JT107">
        <v>31.6852</v>
      </c>
      <c r="JU107">
        <v>420</v>
      </c>
      <c r="JV107">
        <v>24.4792</v>
      </c>
      <c r="JW107">
        <v>92.5069</v>
      </c>
      <c r="JX107">
        <v>98.6287</v>
      </c>
    </row>
    <row r="108" spans="1:284">
      <c r="A108">
        <v>92</v>
      </c>
      <c r="B108">
        <v>1759362671</v>
      </c>
      <c r="C108">
        <v>1279.90000009537</v>
      </c>
      <c r="D108" t="s">
        <v>611</v>
      </c>
      <c r="E108" t="s">
        <v>612</v>
      </c>
      <c r="F108">
        <v>5</v>
      </c>
      <c r="G108" t="s">
        <v>604</v>
      </c>
      <c r="H108" t="s">
        <v>419</v>
      </c>
      <c r="I108">
        <v>1759362667.25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5.66</v>
      </c>
      <c r="DA108">
        <v>0.5</v>
      </c>
      <c r="DB108" t="s">
        <v>421</v>
      </c>
      <c r="DC108">
        <v>2</v>
      </c>
      <c r="DD108">
        <v>1759362667.25</v>
      </c>
      <c r="DE108">
        <v>421.3275</v>
      </c>
      <c r="DF108">
        <v>419.99125</v>
      </c>
      <c r="DG108">
        <v>24.9671</v>
      </c>
      <c r="DH108">
        <v>24.480875</v>
      </c>
      <c r="DI108">
        <v>415.7465</v>
      </c>
      <c r="DJ108">
        <v>24.528525</v>
      </c>
      <c r="DK108">
        <v>500.01475</v>
      </c>
      <c r="DL108">
        <v>90.321225</v>
      </c>
      <c r="DM108">
        <v>0.029006225</v>
      </c>
      <c r="DN108">
        <v>30.930625</v>
      </c>
      <c r="DO108">
        <v>29.99705</v>
      </c>
      <c r="DP108">
        <v>999.9</v>
      </c>
      <c r="DQ108">
        <v>0</v>
      </c>
      <c r="DR108">
        <v>0</v>
      </c>
      <c r="DS108">
        <v>10002.1825</v>
      </c>
      <c r="DT108">
        <v>0</v>
      </c>
      <c r="DU108">
        <v>0.445135</v>
      </c>
      <c r="DV108">
        <v>1.336395</v>
      </c>
      <c r="DW108">
        <v>432.11625</v>
      </c>
      <c r="DX108">
        <v>430.53075</v>
      </c>
      <c r="DY108">
        <v>0.486219</v>
      </c>
      <c r="DZ108">
        <v>419.99125</v>
      </c>
      <c r="EA108">
        <v>24.480875</v>
      </c>
      <c r="EB108">
        <v>2.2550575</v>
      </c>
      <c r="EC108">
        <v>2.211145</v>
      </c>
      <c r="ED108">
        <v>19.358925</v>
      </c>
      <c r="EE108">
        <v>19.0433</v>
      </c>
      <c r="EF108">
        <v>0.00500016</v>
      </c>
      <c r="EG108">
        <v>0</v>
      </c>
      <c r="EH108">
        <v>0</v>
      </c>
      <c r="EI108">
        <v>0</v>
      </c>
      <c r="EJ108">
        <v>1033.05</v>
      </c>
      <c r="EK108">
        <v>0.00500016</v>
      </c>
      <c r="EL108">
        <v>-22.725</v>
      </c>
      <c r="EM108">
        <v>-2.025</v>
      </c>
      <c r="EN108">
        <v>37.812</v>
      </c>
      <c r="EO108">
        <v>41.9215</v>
      </c>
      <c r="EP108">
        <v>39.875</v>
      </c>
      <c r="EQ108">
        <v>42.125</v>
      </c>
      <c r="ER108">
        <v>41.125</v>
      </c>
      <c r="ES108">
        <v>0</v>
      </c>
      <c r="ET108">
        <v>0</v>
      </c>
      <c r="EU108">
        <v>0</v>
      </c>
      <c r="EV108">
        <v>1759362672.1</v>
      </c>
      <c r="EW108">
        <v>0</v>
      </c>
      <c r="EX108">
        <v>1037.90769230769</v>
      </c>
      <c r="EY108">
        <v>-6.77606783910232</v>
      </c>
      <c r="EZ108">
        <v>2.10256373513936</v>
      </c>
      <c r="FA108">
        <v>-26.2576923076923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1.26891380952381</v>
      </c>
      <c r="FQ108">
        <v>0.578887792207791</v>
      </c>
      <c r="FR108">
        <v>0.0691819336089161</v>
      </c>
      <c r="FS108">
        <v>0</v>
      </c>
      <c r="FT108">
        <v>1037.21470588235</v>
      </c>
      <c r="FU108">
        <v>1.91749453278335</v>
      </c>
      <c r="FV108">
        <v>6.26174812806911</v>
      </c>
      <c r="FW108">
        <v>-1</v>
      </c>
      <c r="FX108">
        <v>0.450871</v>
      </c>
      <c r="FY108">
        <v>0.208144753246754</v>
      </c>
      <c r="FZ108">
        <v>0.0233073204952149</v>
      </c>
      <c r="GA108">
        <v>0</v>
      </c>
      <c r="GB108">
        <v>0</v>
      </c>
      <c r="GC108">
        <v>2</v>
      </c>
      <c r="GD108" t="s">
        <v>613</v>
      </c>
      <c r="GE108">
        <v>3.12624</v>
      </c>
      <c r="GF108">
        <v>2.65437</v>
      </c>
      <c r="GG108">
        <v>0.0889153</v>
      </c>
      <c r="GH108">
        <v>0.0895707</v>
      </c>
      <c r="GI108">
        <v>0.103926</v>
      </c>
      <c r="GJ108">
        <v>0.103183</v>
      </c>
      <c r="GK108">
        <v>23322.2</v>
      </c>
      <c r="GL108">
        <v>22187.5</v>
      </c>
      <c r="GM108">
        <v>22894.5</v>
      </c>
      <c r="GN108">
        <v>23731.9</v>
      </c>
      <c r="GO108">
        <v>34960.9</v>
      </c>
      <c r="GP108">
        <v>35227</v>
      </c>
      <c r="GQ108">
        <v>41273.8</v>
      </c>
      <c r="GR108">
        <v>42319.5</v>
      </c>
      <c r="GS108">
        <v>1.89683</v>
      </c>
      <c r="GT108">
        <v>1.81583</v>
      </c>
      <c r="GU108">
        <v>0.0997968</v>
      </c>
      <c r="GV108">
        <v>0</v>
      </c>
      <c r="GW108">
        <v>28.3639</v>
      </c>
      <c r="GX108">
        <v>999.9</v>
      </c>
      <c r="GY108">
        <v>61.812</v>
      </c>
      <c r="GZ108">
        <v>29.275</v>
      </c>
      <c r="HA108">
        <v>27.9624</v>
      </c>
      <c r="HB108">
        <v>54.41</v>
      </c>
      <c r="HC108">
        <v>40.2484</v>
      </c>
      <c r="HD108">
        <v>1</v>
      </c>
      <c r="HE108">
        <v>0.0871392</v>
      </c>
      <c r="HF108">
        <v>-1.55225</v>
      </c>
      <c r="HG108">
        <v>20.2293</v>
      </c>
      <c r="HH108">
        <v>5.23496</v>
      </c>
      <c r="HI108">
        <v>11.992</v>
      </c>
      <c r="HJ108">
        <v>4.95585</v>
      </c>
      <c r="HK108">
        <v>3.304</v>
      </c>
      <c r="HL108">
        <v>9999</v>
      </c>
      <c r="HM108">
        <v>9999</v>
      </c>
      <c r="HN108">
        <v>9999</v>
      </c>
      <c r="HO108">
        <v>999.9</v>
      </c>
      <c r="HP108">
        <v>1.86848</v>
      </c>
      <c r="HQ108">
        <v>1.86417</v>
      </c>
      <c r="HR108">
        <v>1.8718</v>
      </c>
      <c r="HS108">
        <v>1.86264</v>
      </c>
      <c r="HT108">
        <v>1.86205</v>
      </c>
      <c r="HU108">
        <v>1.86853</v>
      </c>
      <c r="HV108">
        <v>1.85866</v>
      </c>
      <c r="HW108">
        <v>1.86508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5.581</v>
      </c>
      <c r="IL108">
        <v>0.438</v>
      </c>
      <c r="IM108">
        <v>4.20357787778522</v>
      </c>
      <c r="IN108">
        <v>0.00374144017280572</v>
      </c>
      <c r="IO108">
        <v>-1.07998895285064e-06</v>
      </c>
      <c r="IP108">
        <v>1.2122296874913e-10</v>
      </c>
      <c r="IQ108">
        <v>0.0711788513172057</v>
      </c>
      <c r="IR108">
        <v>0.00727018690124689</v>
      </c>
      <c r="IS108">
        <v>0.000171571339495546</v>
      </c>
      <c r="IT108">
        <v>5.81901312968366e-06</v>
      </c>
      <c r="IU108">
        <v>0</v>
      </c>
      <c r="IV108">
        <v>2039</v>
      </c>
      <c r="IW108">
        <v>1</v>
      </c>
      <c r="IX108">
        <v>29</v>
      </c>
      <c r="IY108">
        <v>29322711.2</v>
      </c>
      <c r="IZ108">
        <v>29322711.2</v>
      </c>
      <c r="JA108">
        <v>1.04004</v>
      </c>
      <c r="JB108">
        <v>2.38525</v>
      </c>
      <c r="JC108">
        <v>1.49902</v>
      </c>
      <c r="JD108">
        <v>2.33398</v>
      </c>
      <c r="JE108">
        <v>1.54419</v>
      </c>
      <c r="JF108">
        <v>2.27417</v>
      </c>
      <c r="JG108">
        <v>35.3365</v>
      </c>
      <c r="JH108">
        <v>24.2364</v>
      </c>
      <c r="JI108">
        <v>18</v>
      </c>
      <c r="JJ108">
        <v>546.585</v>
      </c>
      <c r="JK108">
        <v>437.063</v>
      </c>
      <c r="JL108">
        <v>31.7116</v>
      </c>
      <c r="JM108">
        <v>28.764</v>
      </c>
      <c r="JN108">
        <v>29.9998</v>
      </c>
      <c r="JO108">
        <v>28.619</v>
      </c>
      <c r="JP108">
        <v>28.645</v>
      </c>
      <c r="JQ108">
        <v>20.8564</v>
      </c>
      <c r="JR108">
        <v>25.9797</v>
      </c>
      <c r="JS108">
        <v>100</v>
      </c>
      <c r="JT108">
        <v>31.6859</v>
      </c>
      <c r="JU108">
        <v>420</v>
      </c>
      <c r="JV108">
        <v>24.4792</v>
      </c>
      <c r="JW108">
        <v>92.5064</v>
      </c>
      <c r="JX108">
        <v>98.6294</v>
      </c>
    </row>
    <row r="109" spans="1:284">
      <c r="A109">
        <v>93</v>
      </c>
      <c r="B109">
        <v>1759362673</v>
      </c>
      <c r="C109">
        <v>1281.90000009537</v>
      </c>
      <c r="D109" t="s">
        <v>614</v>
      </c>
      <c r="E109" t="s">
        <v>615</v>
      </c>
      <c r="F109">
        <v>5</v>
      </c>
      <c r="G109" t="s">
        <v>604</v>
      </c>
      <c r="H109" t="s">
        <v>419</v>
      </c>
      <c r="I109">
        <v>1759362670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5.66</v>
      </c>
      <c r="DA109">
        <v>0.5</v>
      </c>
      <c r="DB109" t="s">
        <v>421</v>
      </c>
      <c r="DC109">
        <v>2</v>
      </c>
      <c r="DD109">
        <v>1759362670</v>
      </c>
      <c r="DE109">
        <v>421.307333333333</v>
      </c>
      <c r="DF109">
        <v>419.988666666667</v>
      </c>
      <c r="DG109">
        <v>24.9506</v>
      </c>
      <c r="DH109">
        <v>24.4708333333333</v>
      </c>
      <c r="DI109">
        <v>415.726333333333</v>
      </c>
      <c r="DJ109">
        <v>24.5124333333333</v>
      </c>
      <c r="DK109">
        <v>500.035</v>
      </c>
      <c r="DL109">
        <v>90.3211</v>
      </c>
      <c r="DM109">
        <v>0.0288330666666667</v>
      </c>
      <c r="DN109">
        <v>30.9335666666667</v>
      </c>
      <c r="DO109">
        <v>29.9953666666667</v>
      </c>
      <c r="DP109">
        <v>999.9</v>
      </c>
      <c r="DQ109">
        <v>0</v>
      </c>
      <c r="DR109">
        <v>0</v>
      </c>
      <c r="DS109">
        <v>10008.1266666667</v>
      </c>
      <c r="DT109">
        <v>0</v>
      </c>
      <c r="DU109">
        <v>0.445135</v>
      </c>
      <c r="DV109">
        <v>1.31864333333333</v>
      </c>
      <c r="DW109">
        <v>432.088</v>
      </c>
      <c r="DX109">
        <v>430.524</v>
      </c>
      <c r="DY109">
        <v>0.479786</v>
      </c>
      <c r="DZ109">
        <v>419.988666666667</v>
      </c>
      <c r="EA109">
        <v>24.4708333333333</v>
      </c>
      <c r="EB109">
        <v>2.25356666666667</v>
      </c>
      <c r="EC109">
        <v>2.21023333333333</v>
      </c>
      <c r="ED109">
        <v>19.3483</v>
      </c>
      <c r="EE109">
        <v>19.0367</v>
      </c>
      <c r="EF109">
        <v>0.00500016</v>
      </c>
      <c r="EG109">
        <v>0</v>
      </c>
      <c r="EH109">
        <v>0</v>
      </c>
      <c r="EI109">
        <v>0</v>
      </c>
      <c r="EJ109">
        <v>1033.46666666667</v>
      </c>
      <c r="EK109">
        <v>0.00500016</v>
      </c>
      <c r="EL109">
        <v>-24.1333333333333</v>
      </c>
      <c r="EM109">
        <v>-2.13333333333333</v>
      </c>
      <c r="EN109">
        <v>37.812</v>
      </c>
      <c r="EO109">
        <v>41.9163333333333</v>
      </c>
      <c r="EP109">
        <v>39.875</v>
      </c>
      <c r="EQ109">
        <v>42.125</v>
      </c>
      <c r="ER109">
        <v>41.125</v>
      </c>
      <c r="ES109">
        <v>0</v>
      </c>
      <c r="ET109">
        <v>0</v>
      </c>
      <c r="EU109">
        <v>0</v>
      </c>
      <c r="EV109">
        <v>1759362674.5</v>
      </c>
      <c r="EW109">
        <v>0</v>
      </c>
      <c r="EX109">
        <v>1038.45</v>
      </c>
      <c r="EY109">
        <v>-18.0683756253132</v>
      </c>
      <c r="EZ109">
        <v>12.2871791119936</v>
      </c>
      <c r="FA109">
        <v>-26.8153846153846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1.27621047619048</v>
      </c>
      <c r="FQ109">
        <v>0.542541818181818</v>
      </c>
      <c r="FR109">
        <v>0.0699117516844111</v>
      </c>
      <c r="FS109">
        <v>0</v>
      </c>
      <c r="FT109">
        <v>1036.85</v>
      </c>
      <c r="FU109">
        <v>10.3147443399271</v>
      </c>
      <c r="FV109">
        <v>6.0648092933501</v>
      </c>
      <c r="FW109">
        <v>-1</v>
      </c>
      <c r="FX109">
        <v>0.455151428571429</v>
      </c>
      <c r="FY109">
        <v>0.213622753246754</v>
      </c>
      <c r="FZ109">
        <v>0.0236295921182205</v>
      </c>
      <c r="GA109">
        <v>0</v>
      </c>
      <c r="GB109">
        <v>0</v>
      </c>
      <c r="GC109">
        <v>2</v>
      </c>
      <c r="GD109" t="s">
        <v>613</v>
      </c>
      <c r="GE109">
        <v>3.12615</v>
      </c>
      <c r="GF109">
        <v>2.65435</v>
      </c>
      <c r="GG109">
        <v>0.0889134</v>
      </c>
      <c r="GH109">
        <v>0.0895767</v>
      </c>
      <c r="GI109">
        <v>0.103902</v>
      </c>
      <c r="GJ109">
        <v>0.103176</v>
      </c>
      <c r="GK109">
        <v>23322.4</v>
      </c>
      <c r="GL109">
        <v>22187.4</v>
      </c>
      <c r="GM109">
        <v>22894.6</v>
      </c>
      <c r="GN109">
        <v>23731.9</v>
      </c>
      <c r="GO109">
        <v>34962</v>
      </c>
      <c r="GP109">
        <v>35227.5</v>
      </c>
      <c r="GQ109">
        <v>41274.1</v>
      </c>
      <c r="GR109">
        <v>42319.7</v>
      </c>
      <c r="GS109">
        <v>1.8968</v>
      </c>
      <c r="GT109">
        <v>1.8161</v>
      </c>
      <c r="GU109">
        <v>0.0997968</v>
      </c>
      <c r="GV109">
        <v>0</v>
      </c>
      <c r="GW109">
        <v>28.3618</v>
      </c>
      <c r="GX109">
        <v>999.9</v>
      </c>
      <c r="GY109">
        <v>61.812</v>
      </c>
      <c r="GZ109">
        <v>29.275</v>
      </c>
      <c r="HA109">
        <v>27.9644</v>
      </c>
      <c r="HB109">
        <v>54.06</v>
      </c>
      <c r="HC109">
        <v>40.2965</v>
      </c>
      <c r="HD109">
        <v>1</v>
      </c>
      <c r="HE109">
        <v>0.087157</v>
      </c>
      <c r="HF109">
        <v>-1.53307</v>
      </c>
      <c r="HG109">
        <v>20.2294</v>
      </c>
      <c r="HH109">
        <v>5.23526</v>
      </c>
      <c r="HI109">
        <v>11.992</v>
      </c>
      <c r="HJ109">
        <v>4.9558</v>
      </c>
      <c r="HK109">
        <v>3.304</v>
      </c>
      <c r="HL109">
        <v>9999</v>
      </c>
      <c r="HM109">
        <v>9999</v>
      </c>
      <c r="HN109">
        <v>9999</v>
      </c>
      <c r="HO109">
        <v>999.9</v>
      </c>
      <c r="HP109">
        <v>1.86845</v>
      </c>
      <c r="HQ109">
        <v>1.86417</v>
      </c>
      <c r="HR109">
        <v>1.8718</v>
      </c>
      <c r="HS109">
        <v>1.86264</v>
      </c>
      <c r="HT109">
        <v>1.86204</v>
      </c>
      <c r="HU109">
        <v>1.86851</v>
      </c>
      <c r="HV109">
        <v>1.85867</v>
      </c>
      <c r="HW109">
        <v>1.86508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5.581</v>
      </c>
      <c r="IL109">
        <v>0.4378</v>
      </c>
      <c r="IM109">
        <v>4.20357787778522</v>
      </c>
      <c r="IN109">
        <v>0.00374144017280572</v>
      </c>
      <c r="IO109">
        <v>-1.07998895285064e-06</v>
      </c>
      <c r="IP109">
        <v>1.2122296874913e-10</v>
      </c>
      <c r="IQ109">
        <v>0.0711788513172057</v>
      </c>
      <c r="IR109">
        <v>0.00727018690124689</v>
      </c>
      <c r="IS109">
        <v>0.000171571339495546</v>
      </c>
      <c r="IT109">
        <v>5.81901312968366e-06</v>
      </c>
      <c r="IU109">
        <v>0</v>
      </c>
      <c r="IV109">
        <v>2039</v>
      </c>
      <c r="IW109">
        <v>1</v>
      </c>
      <c r="IX109">
        <v>29</v>
      </c>
      <c r="IY109">
        <v>29322711.2</v>
      </c>
      <c r="IZ109">
        <v>29322711.2</v>
      </c>
      <c r="JA109">
        <v>1.04004</v>
      </c>
      <c r="JB109">
        <v>2.38525</v>
      </c>
      <c r="JC109">
        <v>1.49902</v>
      </c>
      <c r="JD109">
        <v>2.33398</v>
      </c>
      <c r="JE109">
        <v>1.54419</v>
      </c>
      <c r="JF109">
        <v>2.30591</v>
      </c>
      <c r="JG109">
        <v>35.3365</v>
      </c>
      <c r="JH109">
        <v>24.2451</v>
      </c>
      <c r="JI109">
        <v>18</v>
      </c>
      <c r="JJ109">
        <v>546.558</v>
      </c>
      <c r="JK109">
        <v>437.219</v>
      </c>
      <c r="JL109">
        <v>31.7068</v>
      </c>
      <c r="JM109">
        <v>28.763</v>
      </c>
      <c r="JN109">
        <v>29.9999</v>
      </c>
      <c r="JO109">
        <v>28.6178</v>
      </c>
      <c r="JP109">
        <v>28.6437</v>
      </c>
      <c r="JQ109">
        <v>20.8566</v>
      </c>
      <c r="JR109">
        <v>25.9797</v>
      </c>
      <c r="JS109">
        <v>100</v>
      </c>
      <c r="JT109">
        <v>31.6859</v>
      </c>
      <c r="JU109">
        <v>420</v>
      </c>
      <c r="JV109">
        <v>24.4792</v>
      </c>
      <c r="JW109">
        <v>92.5068</v>
      </c>
      <c r="JX109">
        <v>98.6299</v>
      </c>
    </row>
    <row r="110" spans="1:284">
      <c r="A110">
        <v>94</v>
      </c>
      <c r="B110">
        <v>1759362675</v>
      </c>
      <c r="C110">
        <v>1283.90000009537</v>
      </c>
      <c r="D110" t="s">
        <v>616</v>
      </c>
      <c r="E110" t="s">
        <v>617</v>
      </c>
      <c r="F110">
        <v>5</v>
      </c>
      <c r="G110" t="s">
        <v>604</v>
      </c>
      <c r="H110" t="s">
        <v>419</v>
      </c>
      <c r="I110">
        <v>1759362672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5.66</v>
      </c>
      <c r="DA110">
        <v>0.5</v>
      </c>
      <c r="DB110" t="s">
        <v>421</v>
      </c>
      <c r="DC110">
        <v>2</v>
      </c>
      <c r="DD110">
        <v>1759362672</v>
      </c>
      <c r="DE110">
        <v>421.266</v>
      </c>
      <c r="DF110">
        <v>420.009666666667</v>
      </c>
      <c r="DG110">
        <v>24.9401333333333</v>
      </c>
      <c r="DH110">
        <v>24.4673333333333</v>
      </c>
      <c r="DI110">
        <v>415.685</v>
      </c>
      <c r="DJ110">
        <v>24.5022333333333</v>
      </c>
      <c r="DK110">
        <v>500.048</v>
      </c>
      <c r="DL110">
        <v>90.3213</v>
      </c>
      <c r="DM110">
        <v>0.0287436</v>
      </c>
      <c r="DN110">
        <v>30.9348333333333</v>
      </c>
      <c r="DO110">
        <v>29.9920333333333</v>
      </c>
      <c r="DP110">
        <v>999.9</v>
      </c>
      <c r="DQ110">
        <v>0</v>
      </c>
      <c r="DR110">
        <v>0</v>
      </c>
      <c r="DS110">
        <v>10005.4166666667</v>
      </c>
      <c r="DT110">
        <v>0</v>
      </c>
      <c r="DU110">
        <v>0.445135</v>
      </c>
      <c r="DV110">
        <v>1.25616333333333</v>
      </c>
      <c r="DW110">
        <v>432.041</v>
      </c>
      <c r="DX110">
        <v>430.544</v>
      </c>
      <c r="DY110">
        <v>0.472845666666667</v>
      </c>
      <c r="DZ110">
        <v>420.009666666667</v>
      </c>
      <c r="EA110">
        <v>24.4673333333333</v>
      </c>
      <c r="EB110">
        <v>2.25262666666667</v>
      </c>
      <c r="EC110">
        <v>2.20992</v>
      </c>
      <c r="ED110">
        <v>19.3416</v>
      </c>
      <c r="EE110">
        <v>19.0344333333333</v>
      </c>
      <c r="EF110">
        <v>0.00500016</v>
      </c>
      <c r="EG110">
        <v>0</v>
      </c>
      <c r="EH110">
        <v>0</v>
      </c>
      <c r="EI110">
        <v>0</v>
      </c>
      <c r="EJ110">
        <v>1036.76666666667</v>
      </c>
      <c r="EK110">
        <v>0.00500016</v>
      </c>
      <c r="EL110">
        <v>-22</v>
      </c>
      <c r="EM110">
        <v>-1.9</v>
      </c>
      <c r="EN110">
        <v>37.812</v>
      </c>
      <c r="EO110">
        <v>41.9163333333333</v>
      </c>
      <c r="EP110">
        <v>39.8956666666667</v>
      </c>
      <c r="EQ110">
        <v>42.125</v>
      </c>
      <c r="ER110">
        <v>41.125</v>
      </c>
      <c r="ES110">
        <v>0</v>
      </c>
      <c r="ET110">
        <v>0</v>
      </c>
      <c r="EU110">
        <v>0</v>
      </c>
      <c r="EV110">
        <v>1759362676.3</v>
      </c>
      <c r="EW110">
        <v>0</v>
      </c>
      <c r="EX110">
        <v>1037.304</v>
      </c>
      <c r="EY110">
        <v>-28.2769227568215</v>
      </c>
      <c r="EZ110">
        <v>30.861538175013</v>
      </c>
      <c r="FA110">
        <v>-25.492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1.27703285714286</v>
      </c>
      <c r="FQ110">
        <v>0.273779220779222</v>
      </c>
      <c r="FR110">
        <v>0.0684543912218275</v>
      </c>
      <c r="FS110">
        <v>1</v>
      </c>
      <c r="FT110">
        <v>1037.40294117647</v>
      </c>
      <c r="FU110">
        <v>6.90145173519724</v>
      </c>
      <c r="FV110">
        <v>5.92206667493892</v>
      </c>
      <c r="FW110">
        <v>-1</v>
      </c>
      <c r="FX110">
        <v>0.458999761904762</v>
      </c>
      <c r="FY110">
        <v>0.191538935064936</v>
      </c>
      <c r="FZ110">
        <v>0.0225078360680702</v>
      </c>
      <c r="GA110">
        <v>0</v>
      </c>
      <c r="GB110">
        <v>1</v>
      </c>
      <c r="GC110">
        <v>2</v>
      </c>
      <c r="GD110" t="s">
        <v>443</v>
      </c>
      <c r="GE110">
        <v>3.12611</v>
      </c>
      <c r="GF110">
        <v>2.65434</v>
      </c>
      <c r="GG110">
        <v>0.0889094</v>
      </c>
      <c r="GH110">
        <v>0.0895674</v>
      </c>
      <c r="GI110">
        <v>0.103881</v>
      </c>
      <c r="GJ110">
        <v>0.103169</v>
      </c>
      <c r="GK110">
        <v>23322.3</v>
      </c>
      <c r="GL110">
        <v>22187.6</v>
      </c>
      <c r="GM110">
        <v>22894.4</v>
      </c>
      <c r="GN110">
        <v>23731.8</v>
      </c>
      <c r="GO110">
        <v>34962.9</v>
      </c>
      <c r="GP110">
        <v>35227.6</v>
      </c>
      <c r="GQ110">
        <v>41274.2</v>
      </c>
      <c r="GR110">
        <v>42319.6</v>
      </c>
      <c r="GS110">
        <v>1.89678</v>
      </c>
      <c r="GT110">
        <v>1.81625</v>
      </c>
      <c r="GU110">
        <v>0.100613</v>
      </c>
      <c r="GV110">
        <v>0</v>
      </c>
      <c r="GW110">
        <v>28.3599</v>
      </c>
      <c r="GX110">
        <v>999.9</v>
      </c>
      <c r="GY110">
        <v>61.787</v>
      </c>
      <c r="GZ110">
        <v>29.275</v>
      </c>
      <c r="HA110">
        <v>27.9519</v>
      </c>
      <c r="HB110">
        <v>54.46</v>
      </c>
      <c r="HC110">
        <v>40.2764</v>
      </c>
      <c r="HD110">
        <v>1</v>
      </c>
      <c r="HE110">
        <v>0.0871037</v>
      </c>
      <c r="HF110">
        <v>-1.52405</v>
      </c>
      <c r="HG110">
        <v>20.2295</v>
      </c>
      <c r="HH110">
        <v>5.23511</v>
      </c>
      <c r="HI110">
        <v>11.992</v>
      </c>
      <c r="HJ110">
        <v>4.956</v>
      </c>
      <c r="HK110">
        <v>3.304</v>
      </c>
      <c r="HL110">
        <v>9999</v>
      </c>
      <c r="HM110">
        <v>9999</v>
      </c>
      <c r="HN110">
        <v>9999</v>
      </c>
      <c r="HO110">
        <v>999.9</v>
      </c>
      <c r="HP110">
        <v>1.86847</v>
      </c>
      <c r="HQ110">
        <v>1.86417</v>
      </c>
      <c r="HR110">
        <v>1.8718</v>
      </c>
      <c r="HS110">
        <v>1.86264</v>
      </c>
      <c r="HT110">
        <v>1.86205</v>
      </c>
      <c r="HU110">
        <v>1.86849</v>
      </c>
      <c r="HV110">
        <v>1.85867</v>
      </c>
      <c r="HW110">
        <v>1.86508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5.58</v>
      </c>
      <c r="IL110">
        <v>0.4376</v>
      </c>
      <c r="IM110">
        <v>4.20357787778522</v>
      </c>
      <c r="IN110">
        <v>0.00374144017280572</v>
      </c>
      <c r="IO110">
        <v>-1.07998895285064e-06</v>
      </c>
      <c r="IP110">
        <v>1.2122296874913e-10</v>
      </c>
      <c r="IQ110">
        <v>0.0711788513172057</v>
      </c>
      <c r="IR110">
        <v>0.00727018690124689</v>
      </c>
      <c r="IS110">
        <v>0.000171571339495546</v>
      </c>
      <c r="IT110">
        <v>5.81901312968366e-06</v>
      </c>
      <c r="IU110">
        <v>0</v>
      </c>
      <c r="IV110">
        <v>2039</v>
      </c>
      <c r="IW110">
        <v>1</v>
      </c>
      <c r="IX110">
        <v>29</v>
      </c>
      <c r="IY110">
        <v>29322711.2</v>
      </c>
      <c r="IZ110">
        <v>29322711.2</v>
      </c>
      <c r="JA110">
        <v>1.04004</v>
      </c>
      <c r="JB110">
        <v>2.37793</v>
      </c>
      <c r="JC110">
        <v>1.49902</v>
      </c>
      <c r="JD110">
        <v>2.33398</v>
      </c>
      <c r="JE110">
        <v>1.54419</v>
      </c>
      <c r="JF110">
        <v>2.29614</v>
      </c>
      <c r="JG110">
        <v>35.3365</v>
      </c>
      <c r="JH110">
        <v>24.2451</v>
      </c>
      <c r="JI110">
        <v>18</v>
      </c>
      <c r="JJ110">
        <v>546.535</v>
      </c>
      <c r="JK110">
        <v>437.306</v>
      </c>
      <c r="JL110">
        <v>31.7017</v>
      </c>
      <c r="JM110">
        <v>28.7617</v>
      </c>
      <c r="JN110">
        <v>29.9998</v>
      </c>
      <c r="JO110">
        <v>28.617</v>
      </c>
      <c r="JP110">
        <v>28.6434</v>
      </c>
      <c r="JQ110">
        <v>20.8577</v>
      </c>
      <c r="JR110">
        <v>25.9797</v>
      </c>
      <c r="JS110">
        <v>100</v>
      </c>
      <c r="JT110">
        <v>31.692</v>
      </c>
      <c r="JU110">
        <v>420</v>
      </c>
      <c r="JV110">
        <v>24.4792</v>
      </c>
      <c r="JW110">
        <v>92.5067</v>
      </c>
      <c r="JX110">
        <v>98.6296</v>
      </c>
    </row>
    <row r="111" spans="1:284">
      <c r="A111">
        <v>95</v>
      </c>
      <c r="B111">
        <v>1759362677</v>
      </c>
      <c r="C111">
        <v>1285.90000009537</v>
      </c>
      <c r="D111" t="s">
        <v>618</v>
      </c>
      <c r="E111" t="s">
        <v>619</v>
      </c>
      <c r="F111">
        <v>5</v>
      </c>
      <c r="G111" t="s">
        <v>604</v>
      </c>
      <c r="H111" t="s">
        <v>419</v>
      </c>
      <c r="I111">
        <v>1759362674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5.66</v>
      </c>
      <c r="DA111">
        <v>0.5</v>
      </c>
      <c r="DB111" t="s">
        <v>421</v>
      </c>
      <c r="DC111">
        <v>2</v>
      </c>
      <c r="DD111">
        <v>1759362674</v>
      </c>
      <c r="DE111">
        <v>421.242333333333</v>
      </c>
      <c r="DF111">
        <v>420.017666666667</v>
      </c>
      <c r="DG111">
        <v>24.9314</v>
      </c>
      <c r="DH111">
        <v>24.4648333333333</v>
      </c>
      <c r="DI111">
        <v>415.661333333333</v>
      </c>
      <c r="DJ111">
        <v>24.4937</v>
      </c>
      <c r="DK111">
        <v>500.014</v>
      </c>
      <c r="DL111">
        <v>90.3213666666667</v>
      </c>
      <c r="DM111">
        <v>0.0287490333333333</v>
      </c>
      <c r="DN111">
        <v>30.9356333333333</v>
      </c>
      <c r="DO111">
        <v>29.9922333333333</v>
      </c>
      <c r="DP111">
        <v>999.9</v>
      </c>
      <c r="DQ111">
        <v>0</v>
      </c>
      <c r="DR111">
        <v>0</v>
      </c>
      <c r="DS111">
        <v>10000.4166666667</v>
      </c>
      <c r="DT111">
        <v>0</v>
      </c>
      <c r="DU111">
        <v>0.445135</v>
      </c>
      <c r="DV111">
        <v>1.22452666666667</v>
      </c>
      <c r="DW111">
        <v>432.013</v>
      </c>
      <c r="DX111">
        <v>430.551</v>
      </c>
      <c r="DY111">
        <v>0.466606666666667</v>
      </c>
      <c r="DZ111">
        <v>420.017666666667</v>
      </c>
      <c r="EA111">
        <v>24.4648333333333</v>
      </c>
      <c r="EB111">
        <v>2.25184</v>
      </c>
      <c r="EC111">
        <v>2.20969666666667</v>
      </c>
      <c r="ED111">
        <v>19.3359666666667</v>
      </c>
      <c r="EE111">
        <v>19.0328</v>
      </c>
      <c r="EF111">
        <v>0.00500016</v>
      </c>
      <c r="EG111">
        <v>0</v>
      </c>
      <c r="EH111">
        <v>0</v>
      </c>
      <c r="EI111">
        <v>0</v>
      </c>
      <c r="EJ111">
        <v>1034.93333333333</v>
      </c>
      <c r="EK111">
        <v>0.00500016</v>
      </c>
      <c r="EL111">
        <v>-21.9</v>
      </c>
      <c r="EM111">
        <v>-1.8</v>
      </c>
      <c r="EN111">
        <v>37.812</v>
      </c>
      <c r="EO111">
        <v>41.937</v>
      </c>
      <c r="EP111">
        <v>39.9163333333333</v>
      </c>
      <c r="EQ111">
        <v>42.125</v>
      </c>
      <c r="ER111">
        <v>41.125</v>
      </c>
      <c r="ES111">
        <v>0</v>
      </c>
      <c r="ET111">
        <v>0</v>
      </c>
      <c r="EU111">
        <v>0</v>
      </c>
      <c r="EV111">
        <v>1759362678.1</v>
      </c>
      <c r="EW111">
        <v>0</v>
      </c>
      <c r="EX111">
        <v>1036.66538461538</v>
      </c>
      <c r="EY111">
        <v>-29.1658117167657</v>
      </c>
      <c r="EZ111">
        <v>17.8290595903801</v>
      </c>
      <c r="FA111">
        <v>-25.0115384615385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1.28270619047619</v>
      </c>
      <c r="FQ111">
        <v>0.00223402597402682</v>
      </c>
      <c r="FR111">
        <v>0.061207976952603</v>
      </c>
      <c r="FS111">
        <v>1</v>
      </c>
      <c r="FT111">
        <v>1037.38235294118</v>
      </c>
      <c r="FU111">
        <v>-11.6088614446488</v>
      </c>
      <c r="FV111">
        <v>6.07301023275914</v>
      </c>
      <c r="FW111">
        <v>-1</v>
      </c>
      <c r="FX111">
        <v>0.462445380952381</v>
      </c>
      <c r="FY111">
        <v>0.147983142857142</v>
      </c>
      <c r="FZ111">
        <v>0.020380650743095</v>
      </c>
      <c r="GA111">
        <v>0</v>
      </c>
      <c r="GB111">
        <v>1</v>
      </c>
      <c r="GC111">
        <v>2</v>
      </c>
      <c r="GD111" t="s">
        <v>443</v>
      </c>
      <c r="GE111">
        <v>3.12608</v>
      </c>
      <c r="GF111">
        <v>2.65444</v>
      </c>
      <c r="GG111">
        <v>0.088914</v>
      </c>
      <c r="GH111">
        <v>0.0895677</v>
      </c>
      <c r="GI111">
        <v>0.103856</v>
      </c>
      <c r="GJ111">
        <v>0.103163</v>
      </c>
      <c r="GK111">
        <v>23322.2</v>
      </c>
      <c r="GL111">
        <v>22187.6</v>
      </c>
      <c r="GM111">
        <v>22894.4</v>
      </c>
      <c r="GN111">
        <v>23731.9</v>
      </c>
      <c r="GO111">
        <v>34963.6</v>
      </c>
      <c r="GP111">
        <v>35227.9</v>
      </c>
      <c r="GQ111">
        <v>41273.8</v>
      </c>
      <c r="GR111">
        <v>42319.6</v>
      </c>
      <c r="GS111">
        <v>1.8967</v>
      </c>
      <c r="GT111">
        <v>1.81625</v>
      </c>
      <c r="GU111">
        <v>0.100445</v>
      </c>
      <c r="GV111">
        <v>0</v>
      </c>
      <c r="GW111">
        <v>28.3584</v>
      </c>
      <c r="GX111">
        <v>999.9</v>
      </c>
      <c r="GY111">
        <v>61.787</v>
      </c>
      <c r="GZ111">
        <v>29.275</v>
      </c>
      <c r="HA111">
        <v>27.9538</v>
      </c>
      <c r="HB111">
        <v>54.14</v>
      </c>
      <c r="HC111">
        <v>40.3486</v>
      </c>
      <c r="HD111">
        <v>1</v>
      </c>
      <c r="HE111">
        <v>0.0868953</v>
      </c>
      <c r="HF111">
        <v>-1.53517</v>
      </c>
      <c r="HG111">
        <v>20.2295</v>
      </c>
      <c r="HH111">
        <v>5.23511</v>
      </c>
      <c r="HI111">
        <v>11.992</v>
      </c>
      <c r="HJ111">
        <v>4.95605</v>
      </c>
      <c r="HK111">
        <v>3.304</v>
      </c>
      <c r="HL111">
        <v>9999</v>
      </c>
      <c r="HM111">
        <v>9999</v>
      </c>
      <c r="HN111">
        <v>9999</v>
      </c>
      <c r="HO111">
        <v>999.9</v>
      </c>
      <c r="HP111">
        <v>1.86848</v>
      </c>
      <c r="HQ111">
        <v>1.86417</v>
      </c>
      <c r="HR111">
        <v>1.8718</v>
      </c>
      <c r="HS111">
        <v>1.86264</v>
      </c>
      <c r="HT111">
        <v>1.86207</v>
      </c>
      <c r="HU111">
        <v>1.86851</v>
      </c>
      <c r="HV111">
        <v>1.85867</v>
      </c>
      <c r="HW111">
        <v>1.86508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5.581</v>
      </c>
      <c r="IL111">
        <v>0.4374</v>
      </c>
      <c r="IM111">
        <v>4.20357787778522</v>
      </c>
      <c r="IN111">
        <v>0.00374144017280572</v>
      </c>
      <c r="IO111">
        <v>-1.07998895285064e-06</v>
      </c>
      <c r="IP111">
        <v>1.2122296874913e-10</v>
      </c>
      <c r="IQ111">
        <v>0.0711788513172057</v>
      </c>
      <c r="IR111">
        <v>0.00727018690124689</v>
      </c>
      <c r="IS111">
        <v>0.000171571339495546</v>
      </c>
      <c r="IT111">
        <v>5.81901312968366e-06</v>
      </c>
      <c r="IU111">
        <v>0</v>
      </c>
      <c r="IV111">
        <v>2039</v>
      </c>
      <c r="IW111">
        <v>1</v>
      </c>
      <c r="IX111">
        <v>29</v>
      </c>
      <c r="IY111">
        <v>29322711.3</v>
      </c>
      <c r="IZ111">
        <v>29322711.3</v>
      </c>
      <c r="JA111">
        <v>1.04004</v>
      </c>
      <c r="JB111">
        <v>2.37915</v>
      </c>
      <c r="JC111">
        <v>1.4978</v>
      </c>
      <c r="JD111">
        <v>2.33398</v>
      </c>
      <c r="JE111">
        <v>1.54419</v>
      </c>
      <c r="JF111">
        <v>2.30957</v>
      </c>
      <c r="JG111">
        <v>35.3596</v>
      </c>
      <c r="JH111">
        <v>24.2451</v>
      </c>
      <c r="JI111">
        <v>18</v>
      </c>
      <c r="JJ111">
        <v>546.486</v>
      </c>
      <c r="JK111">
        <v>437.305</v>
      </c>
      <c r="JL111">
        <v>31.6975</v>
      </c>
      <c r="JM111">
        <v>28.7615</v>
      </c>
      <c r="JN111">
        <v>29.9998</v>
      </c>
      <c r="JO111">
        <v>28.617</v>
      </c>
      <c r="JP111">
        <v>28.6431</v>
      </c>
      <c r="JQ111">
        <v>20.8578</v>
      </c>
      <c r="JR111">
        <v>25.9797</v>
      </c>
      <c r="JS111">
        <v>100</v>
      </c>
      <c r="JT111">
        <v>31.692</v>
      </c>
      <c r="JU111">
        <v>420</v>
      </c>
      <c r="JV111">
        <v>24.4792</v>
      </c>
      <c r="JW111">
        <v>92.5062</v>
      </c>
      <c r="JX111">
        <v>98.6297</v>
      </c>
    </row>
    <row r="112" spans="1:284">
      <c r="A112">
        <v>96</v>
      </c>
      <c r="B112">
        <v>1759362679</v>
      </c>
      <c r="C112">
        <v>1287.90000009537</v>
      </c>
      <c r="D112" t="s">
        <v>620</v>
      </c>
      <c r="E112" t="s">
        <v>621</v>
      </c>
      <c r="F112">
        <v>5</v>
      </c>
      <c r="G112" t="s">
        <v>604</v>
      </c>
      <c r="H112" t="s">
        <v>419</v>
      </c>
      <c r="I112">
        <v>1759362676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5.66</v>
      </c>
      <c r="DA112">
        <v>0.5</v>
      </c>
      <c r="DB112" t="s">
        <v>421</v>
      </c>
      <c r="DC112">
        <v>2</v>
      </c>
      <c r="DD112">
        <v>1759362676</v>
      </c>
      <c r="DE112">
        <v>421.235333333333</v>
      </c>
      <c r="DF112">
        <v>420.004666666667</v>
      </c>
      <c r="DG112">
        <v>24.9239666666667</v>
      </c>
      <c r="DH112">
        <v>24.4626333333333</v>
      </c>
      <c r="DI112">
        <v>415.654333333333</v>
      </c>
      <c r="DJ112">
        <v>24.4864666666667</v>
      </c>
      <c r="DK112">
        <v>499.971</v>
      </c>
      <c r="DL112">
        <v>90.3214333333333</v>
      </c>
      <c r="DM112">
        <v>0.028837</v>
      </c>
      <c r="DN112">
        <v>30.9356</v>
      </c>
      <c r="DO112">
        <v>29.9943666666667</v>
      </c>
      <c r="DP112">
        <v>999.9</v>
      </c>
      <c r="DQ112">
        <v>0</v>
      </c>
      <c r="DR112">
        <v>0</v>
      </c>
      <c r="DS112">
        <v>9991.87666666667</v>
      </c>
      <c r="DT112">
        <v>0</v>
      </c>
      <c r="DU112">
        <v>0.445135</v>
      </c>
      <c r="DV112">
        <v>1.23041666666667</v>
      </c>
      <c r="DW112">
        <v>432.002666666667</v>
      </c>
      <c r="DX112">
        <v>430.536666666667</v>
      </c>
      <c r="DY112">
        <v>0.461364666666667</v>
      </c>
      <c r="DZ112">
        <v>420.004666666667</v>
      </c>
      <c r="EA112">
        <v>24.4626333333333</v>
      </c>
      <c r="EB112">
        <v>2.25117</v>
      </c>
      <c r="EC112">
        <v>2.2095</v>
      </c>
      <c r="ED112">
        <v>19.3311666666667</v>
      </c>
      <c r="EE112">
        <v>19.0313666666667</v>
      </c>
      <c r="EF112">
        <v>0.00500016</v>
      </c>
      <c r="EG112">
        <v>0</v>
      </c>
      <c r="EH112">
        <v>0</v>
      </c>
      <c r="EI112">
        <v>0</v>
      </c>
      <c r="EJ112">
        <v>1036.8</v>
      </c>
      <c r="EK112">
        <v>0.00500016</v>
      </c>
      <c r="EL112">
        <v>-23.5333333333333</v>
      </c>
      <c r="EM112">
        <v>-1.7</v>
      </c>
      <c r="EN112">
        <v>37.812</v>
      </c>
      <c r="EO112">
        <v>41.937</v>
      </c>
      <c r="EP112">
        <v>39.937</v>
      </c>
      <c r="EQ112">
        <v>42.125</v>
      </c>
      <c r="ER112">
        <v>41.125</v>
      </c>
      <c r="ES112">
        <v>0</v>
      </c>
      <c r="ET112">
        <v>0</v>
      </c>
      <c r="EU112">
        <v>0</v>
      </c>
      <c r="EV112">
        <v>1759362679.9</v>
      </c>
      <c r="EW112">
        <v>0</v>
      </c>
      <c r="EX112">
        <v>1036.44</v>
      </c>
      <c r="EY112">
        <v>0.115384853452908</v>
      </c>
      <c r="EZ112">
        <v>5.26153826939284</v>
      </c>
      <c r="FA112">
        <v>-25.18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1.2871080952381</v>
      </c>
      <c r="FQ112">
        <v>-0.1600987012987</v>
      </c>
      <c r="FR112">
        <v>0.057101998265347</v>
      </c>
      <c r="FS112">
        <v>1</v>
      </c>
      <c r="FT112">
        <v>1037.12647058824</v>
      </c>
      <c r="FU112">
        <v>-19.2987011571905</v>
      </c>
      <c r="FV112">
        <v>5.41948059284225</v>
      </c>
      <c r="FW112">
        <v>-1</v>
      </c>
      <c r="FX112">
        <v>0.465039047619048</v>
      </c>
      <c r="FY112">
        <v>0.0886832727272724</v>
      </c>
      <c r="FZ112">
        <v>0.0179379631467699</v>
      </c>
      <c r="GA112">
        <v>1</v>
      </c>
      <c r="GB112">
        <v>2</v>
      </c>
      <c r="GC112">
        <v>2</v>
      </c>
      <c r="GD112" t="s">
        <v>423</v>
      </c>
      <c r="GE112">
        <v>3.12604</v>
      </c>
      <c r="GF112">
        <v>2.6545</v>
      </c>
      <c r="GG112">
        <v>0.0889091</v>
      </c>
      <c r="GH112">
        <v>0.0895746</v>
      </c>
      <c r="GI112">
        <v>0.10384</v>
      </c>
      <c r="GJ112">
        <v>0.103155</v>
      </c>
      <c r="GK112">
        <v>23322.4</v>
      </c>
      <c r="GL112">
        <v>22187.6</v>
      </c>
      <c r="GM112">
        <v>22894.5</v>
      </c>
      <c r="GN112">
        <v>23732.1</v>
      </c>
      <c r="GO112">
        <v>34964.2</v>
      </c>
      <c r="GP112">
        <v>35228.3</v>
      </c>
      <c r="GQ112">
        <v>41273.8</v>
      </c>
      <c r="GR112">
        <v>42319.8</v>
      </c>
      <c r="GS112">
        <v>1.8967</v>
      </c>
      <c r="GT112">
        <v>1.81642</v>
      </c>
      <c r="GU112">
        <v>0.100076</v>
      </c>
      <c r="GV112">
        <v>0</v>
      </c>
      <c r="GW112">
        <v>28.3569</v>
      </c>
      <c r="GX112">
        <v>999.9</v>
      </c>
      <c r="GY112">
        <v>61.787</v>
      </c>
      <c r="GZ112">
        <v>29.275</v>
      </c>
      <c r="HA112">
        <v>27.9511</v>
      </c>
      <c r="HB112">
        <v>54</v>
      </c>
      <c r="HC112">
        <v>40.3446</v>
      </c>
      <c r="HD112">
        <v>1</v>
      </c>
      <c r="HE112">
        <v>0.0866235</v>
      </c>
      <c r="HF112">
        <v>-1.54612</v>
      </c>
      <c r="HG112">
        <v>20.2295</v>
      </c>
      <c r="HH112">
        <v>5.23511</v>
      </c>
      <c r="HI112">
        <v>11.992</v>
      </c>
      <c r="HJ112">
        <v>4.9559</v>
      </c>
      <c r="HK112">
        <v>3.304</v>
      </c>
      <c r="HL112">
        <v>9999</v>
      </c>
      <c r="HM112">
        <v>9999</v>
      </c>
      <c r="HN112">
        <v>9999</v>
      </c>
      <c r="HO112">
        <v>999.9</v>
      </c>
      <c r="HP112">
        <v>1.86847</v>
      </c>
      <c r="HQ112">
        <v>1.86417</v>
      </c>
      <c r="HR112">
        <v>1.8718</v>
      </c>
      <c r="HS112">
        <v>1.86264</v>
      </c>
      <c r="HT112">
        <v>1.86207</v>
      </c>
      <c r="HU112">
        <v>1.86852</v>
      </c>
      <c r="HV112">
        <v>1.85867</v>
      </c>
      <c r="HW112">
        <v>1.86508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5.581</v>
      </c>
      <c r="IL112">
        <v>0.4372</v>
      </c>
      <c r="IM112">
        <v>4.20357787778522</v>
      </c>
      <c r="IN112">
        <v>0.00374144017280572</v>
      </c>
      <c r="IO112">
        <v>-1.07998895285064e-06</v>
      </c>
      <c r="IP112">
        <v>1.2122296874913e-10</v>
      </c>
      <c r="IQ112">
        <v>0.0711788513172057</v>
      </c>
      <c r="IR112">
        <v>0.00727018690124689</v>
      </c>
      <c r="IS112">
        <v>0.000171571339495546</v>
      </c>
      <c r="IT112">
        <v>5.81901312968366e-06</v>
      </c>
      <c r="IU112">
        <v>0</v>
      </c>
      <c r="IV112">
        <v>2039</v>
      </c>
      <c r="IW112">
        <v>1</v>
      </c>
      <c r="IX112">
        <v>29</v>
      </c>
      <c r="IY112">
        <v>29322711.3</v>
      </c>
      <c r="IZ112">
        <v>29322711.3</v>
      </c>
      <c r="JA112">
        <v>1.04004</v>
      </c>
      <c r="JB112">
        <v>2.37549</v>
      </c>
      <c r="JC112">
        <v>1.49902</v>
      </c>
      <c r="JD112">
        <v>2.33398</v>
      </c>
      <c r="JE112">
        <v>1.54419</v>
      </c>
      <c r="JF112">
        <v>2.31323</v>
      </c>
      <c r="JG112">
        <v>35.3596</v>
      </c>
      <c r="JH112">
        <v>24.2451</v>
      </c>
      <c r="JI112">
        <v>18</v>
      </c>
      <c r="JJ112">
        <v>546.478</v>
      </c>
      <c r="JK112">
        <v>437.401</v>
      </c>
      <c r="JL112">
        <v>31.6957</v>
      </c>
      <c r="JM112">
        <v>28.7611</v>
      </c>
      <c r="JN112">
        <v>29.9998</v>
      </c>
      <c r="JO112">
        <v>28.616</v>
      </c>
      <c r="JP112">
        <v>28.6419</v>
      </c>
      <c r="JQ112">
        <v>20.8555</v>
      </c>
      <c r="JR112">
        <v>25.9797</v>
      </c>
      <c r="JS112">
        <v>100</v>
      </c>
      <c r="JT112">
        <v>31.692</v>
      </c>
      <c r="JU112">
        <v>420</v>
      </c>
      <c r="JV112">
        <v>24.4792</v>
      </c>
      <c r="JW112">
        <v>92.5062</v>
      </c>
      <c r="JX112">
        <v>98.6302</v>
      </c>
    </row>
    <row r="113" spans="1:284">
      <c r="A113">
        <v>97</v>
      </c>
      <c r="B113">
        <v>1759362681</v>
      </c>
      <c r="C113">
        <v>1289.90000009537</v>
      </c>
      <c r="D113" t="s">
        <v>622</v>
      </c>
      <c r="E113" t="s">
        <v>623</v>
      </c>
      <c r="F113">
        <v>5</v>
      </c>
      <c r="G113" t="s">
        <v>604</v>
      </c>
      <c r="H113" t="s">
        <v>419</v>
      </c>
      <c r="I113">
        <v>1759362678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5.66</v>
      </c>
      <c r="DA113">
        <v>0.5</v>
      </c>
      <c r="DB113" t="s">
        <v>421</v>
      </c>
      <c r="DC113">
        <v>2</v>
      </c>
      <c r="DD113">
        <v>1759362678</v>
      </c>
      <c r="DE113">
        <v>421.233</v>
      </c>
      <c r="DF113">
        <v>420.005333333333</v>
      </c>
      <c r="DG113">
        <v>24.9171</v>
      </c>
      <c r="DH113">
        <v>24.4603333333333</v>
      </c>
      <c r="DI113">
        <v>415.652333333333</v>
      </c>
      <c r="DJ113">
        <v>24.4797666666667</v>
      </c>
      <c r="DK113">
        <v>499.982333333333</v>
      </c>
      <c r="DL113">
        <v>90.3212666666667</v>
      </c>
      <c r="DM113">
        <v>0.0287828333333333</v>
      </c>
      <c r="DN113">
        <v>30.9345333333333</v>
      </c>
      <c r="DO113">
        <v>29.9936333333333</v>
      </c>
      <c r="DP113">
        <v>999.9</v>
      </c>
      <c r="DQ113">
        <v>0</v>
      </c>
      <c r="DR113">
        <v>0</v>
      </c>
      <c r="DS113">
        <v>9996.02666666667</v>
      </c>
      <c r="DT113">
        <v>0</v>
      </c>
      <c r="DU113">
        <v>0.445135</v>
      </c>
      <c r="DV113">
        <v>1.22750666666667</v>
      </c>
      <c r="DW113">
        <v>431.997333333333</v>
      </c>
      <c r="DX113">
        <v>430.536666666667</v>
      </c>
      <c r="DY113">
        <v>0.456768</v>
      </c>
      <c r="DZ113">
        <v>420.005333333333</v>
      </c>
      <c r="EA113">
        <v>24.4603333333333</v>
      </c>
      <c r="EB113">
        <v>2.25054666666667</v>
      </c>
      <c r="EC113">
        <v>2.20929</v>
      </c>
      <c r="ED113">
        <v>19.3267</v>
      </c>
      <c r="EE113">
        <v>19.0298333333333</v>
      </c>
      <c r="EF113">
        <v>0.00500016</v>
      </c>
      <c r="EG113">
        <v>0</v>
      </c>
      <c r="EH113">
        <v>0</v>
      </c>
      <c r="EI113">
        <v>0</v>
      </c>
      <c r="EJ113">
        <v>1037.6</v>
      </c>
      <c r="EK113">
        <v>0.00500016</v>
      </c>
      <c r="EL113">
        <v>-26.5666666666667</v>
      </c>
      <c r="EM113">
        <v>-1.86666666666667</v>
      </c>
      <c r="EN113">
        <v>37.812</v>
      </c>
      <c r="EO113">
        <v>41.937</v>
      </c>
      <c r="EP113">
        <v>39.937</v>
      </c>
      <c r="EQ113">
        <v>42.125</v>
      </c>
      <c r="ER113">
        <v>41.125</v>
      </c>
      <c r="ES113">
        <v>0</v>
      </c>
      <c r="ET113">
        <v>0</v>
      </c>
      <c r="EU113">
        <v>0</v>
      </c>
      <c r="EV113">
        <v>1759362682.3</v>
      </c>
      <c r="EW113">
        <v>0</v>
      </c>
      <c r="EX113">
        <v>1036.34</v>
      </c>
      <c r="EY113">
        <v>0.515384721497194</v>
      </c>
      <c r="EZ113">
        <v>5.70769230374214</v>
      </c>
      <c r="FA113">
        <v>-24.808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1.28253904761905</v>
      </c>
      <c r="FQ113">
        <v>-0.358963636363638</v>
      </c>
      <c r="FR113">
        <v>0.0615274037981499</v>
      </c>
      <c r="FS113">
        <v>1</v>
      </c>
      <c r="FT113">
        <v>1037.32058823529</v>
      </c>
      <c r="FU113">
        <v>-10.5989302891394</v>
      </c>
      <c r="FV113">
        <v>5.1511152083091</v>
      </c>
      <c r="FW113">
        <v>-1</v>
      </c>
      <c r="FX113">
        <v>0.466792333333333</v>
      </c>
      <c r="FY113">
        <v>0.0249292987012989</v>
      </c>
      <c r="FZ113">
        <v>0.0159234761589336</v>
      </c>
      <c r="GA113">
        <v>1</v>
      </c>
      <c r="GB113">
        <v>2</v>
      </c>
      <c r="GC113">
        <v>2</v>
      </c>
      <c r="GD113" t="s">
        <v>423</v>
      </c>
      <c r="GE113">
        <v>3.12616</v>
      </c>
      <c r="GF113">
        <v>2.65431</v>
      </c>
      <c r="GG113">
        <v>0.0889095</v>
      </c>
      <c r="GH113">
        <v>0.0895693</v>
      </c>
      <c r="GI113">
        <v>0.103825</v>
      </c>
      <c r="GJ113">
        <v>0.103148</v>
      </c>
      <c r="GK113">
        <v>23322.4</v>
      </c>
      <c r="GL113">
        <v>22187.7</v>
      </c>
      <c r="GM113">
        <v>22894.5</v>
      </c>
      <c r="GN113">
        <v>23732.1</v>
      </c>
      <c r="GO113">
        <v>34964.8</v>
      </c>
      <c r="GP113">
        <v>35228.5</v>
      </c>
      <c r="GQ113">
        <v>41273.8</v>
      </c>
      <c r="GR113">
        <v>42319.6</v>
      </c>
      <c r="GS113">
        <v>1.89692</v>
      </c>
      <c r="GT113">
        <v>1.8162</v>
      </c>
      <c r="GU113">
        <v>0.100225</v>
      </c>
      <c r="GV113">
        <v>0</v>
      </c>
      <c r="GW113">
        <v>28.3551</v>
      </c>
      <c r="GX113">
        <v>999.9</v>
      </c>
      <c r="GY113">
        <v>61.787</v>
      </c>
      <c r="GZ113">
        <v>29.275</v>
      </c>
      <c r="HA113">
        <v>27.953</v>
      </c>
      <c r="HB113">
        <v>54.13</v>
      </c>
      <c r="HC113">
        <v>40.3686</v>
      </c>
      <c r="HD113">
        <v>1</v>
      </c>
      <c r="HE113">
        <v>0.086565</v>
      </c>
      <c r="HF113">
        <v>-1.54678</v>
      </c>
      <c r="HG113">
        <v>20.2295</v>
      </c>
      <c r="HH113">
        <v>5.23481</v>
      </c>
      <c r="HI113">
        <v>11.992</v>
      </c>
      <c r="HJ113">
        <v>4.956</v>
      </c>
      <c r="HK113">
        <v>3.304</v>
      </c>
      <c r="HL113">
        <v>9999</v>
      </c>
      <c r="HM113">
        <v>9999</v>
      </c>
      <c r="HN113">
        <v>9999</v>
      </c>
      <c r="HO113">
        <v>999.9</v>
      </c>
      <c r="HP113">
        <v>1.86848</v>
      </c>
      <c r="HQ113">
        <v>1.86417</v>
      </c>
      <c r="HR113">
        <v>1.8718</v>
      </c>
      <c r="HS113">
        <v>1.86264</v>
      </c>
      <c r="HT113">
        <v>1.86206</v>
      </c>
      <c r="HU113">
        <v>1.86851</v>
      </c>
      <c r="HV113">
        <v>1.85867</v>
      </c>
      <c r="HW113">
        <v>1.86508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5.581</v>
      </c>
      <c r="IL113">
        <v>0.4371</v>
      </c>
      <c r="IM113">
        <v>4.20357787778522</v>
      </c>
      <c r="IN113">
        <v>0.00374144017280572</v>
      </c>
      <c r="IO113">
        <v>-1.07998895285064e-06</v>
      </c>
      <c r="IP113">
        <v>1.2122296874913e-10</v>
      </c>
      <c r="IQ113">
        <v>0.0711788513172057</v>
      </c>
      <c r="IR113">
        <v>0.00727018690124689</v>
      </c>
      <c r="IS113">
        <v>0.000171571339495546</v>
      </c>
      <c r="IT113">
        <v>5.81901312968366e-06</v>
      </c>
      <c r="IU113">
        <v>0</v>
      </c>
      <c r="IV113">
        <v>2039</v>
      </c>
      <c r="IW113">
        <v>1</v>
      </c>
      <c r="IX113">
        <v>29</v>
      </c>
      <c r="IY113">
        <v>29322711.4</v>
      </c>
      <c r="IZ113">
        <v>29322711.4</v>
      </c>
      <c r="JA113">
        <v>1.04004</v>
      </c>
      <c r="JB113">
        <v>2.37183</v>
      </c>
      <c r="JC113">
        <v>1.4978</v>
      </c>
      <c r="JD113">
        <v>2.33398</v>
      </c>
      <c r="JE113">
        <v>1.54419</v>
      </c>
      <c r="JF113">
        <v>2.34009</v>
      </c>
      <c r="JG113">
        <v>35.3365</v>
      </c>
      <c r="JH113">
        <v>24.2451</v>
      </c>
      <c r="JI113">
        <v>18</v>
      </c>
      <c r="JJ113">
        <v>546.615</v>
      </c>
      <c r="JK113">
        <v>437.258</v>
      </c>
      <c r="JL113">
        <v>31.6955</v>
      </c>
      <c r="JM113">
        <v>28.7599</v>
      </c>
      <c r="JN113">
        <v>29.9999</v>
      </c>
      <c r="JO113">
        <v>28.6148</v>
      </c>
      <c r="JP113">
        <v>28.641</v>
      </c>
      <c r="JQ113">
        <v>20.8582</v>
      </c>
      <c r="JR113">
        <v>25.9797</v>
      </c>
      <c r="JS113">
        <v>100</v>
      </c>
      <c r="JT113">
        <v>31.6971</v>
      </c>
      <c r="JU113">
        <v>420</v>
      </c>
      <c r="JV113">
        <v>24.4792</v>
      </c>
      <c r="JW113">
        <v>92.5063</v>
      </c>
      <c r="JX113">
        <v>98.6299</v>
      </c>
    </row>
    <row r="114" spans="1:284">
      <c r="A114">
        <v>98</v>
      </c>
      <c r="B114">
        <v>1759362683</v>
      </c>
      <c r="C114">
        <v>1291.90000009537</v>
      </c>
      <c r="D114" t="s">
        <v>624</v>
      </c>
      <c r="E114" t="s">
        <v>625</v>
      </c>
      <c r="F114">
        <v>5</v>
      </c>
      <c r="G114" t="s">
        <v>604</v>
      </c>
      <c r="H114" t="s">
        <v>419</v>
      </c>
      <c r="I114">
        <v>1759362680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5.66</v>
      </c>
      <c r="DA114">
        <v>0.5</v>
      </c>
      <c r="DB114" t="s">
        <v>421</v>
      </c>
      <c r="DC114">
        <v>2</v>
      </c>
      <c r="DD114">
        <v>1759362680</v>
      </c>
      <c r="DE114">
        <v>421.24</v>
      </c>
      <c r="DF114">
        <v>420.002666666667</v>
      </c>
      <c r="DG114">
        <v>24.9114333333333</v>
      </c>
      <c r="DH114">
        <v>24.4580333333333</v>
      </c>
      <c r="DI114">
        <v>415.659333333333</v>
      </c>
      <c r="DJ114">
        <v>24.4742666666667</v>
      </c>
      <c r="DK114">
        <v>500.030333333333</v>
      </c>
      <c r="DL114">
        <v>90.3211</v>
      </c>
      <c r="DM114">
        <v>0.0286984333333333</v>
      </c>
      <c r="DN114">
        <v>30.9333666666667</v>
      </c>
      <c r="DO114">
        <v>29.9902</v>
      </c>
      <c r="DP114">
        <v>999.9</v>
      </c>
      <c r="DQ114">
        <v>0</v>
      </c>
      <c r="DR114">
        <v>0</v>
      </c>
      <c r="DS114">
        <v>9998.52666666667</v>
      </c>
      <c r="DT114">
        <v>0</v>
      </c>
      <c r="DU114">
        <v>0.445135</v>
      </c>
      <c r="DV114">
        <v>1.23724333333333</v>
      </c>
      <c r="DW114">
        <v>432.002</v>
      </c>
      <c r="DX114">
        <v>430.533</v>
      </c>
      <c r="DY114">
        <v>0.453414666666667</v>
      </c>
      <c r="DZ114">
        <v>420.002666666667</v>
      </c>
      <c r="EA114">
        <v>24.4580333333333</v>
      </c>
      <c r="EB114">
        <v>2.25003</v>
      </c>
      <c r="EC114">
        <v>2.20907666666667</v>
      </c>
      <c r="ED114">
        <v>19.3230333333333</v>
      </c>
      <c r="EE114">
        <v>19.0283</v>
      </c>
      <c r="EF114">
        <v>0.00500016</v>
      </c>
      <c r="EG114">
        <v>0</v>
      </c>
      <c r="EH114">
        <v>0</v>
      </c>
      <c r="EI114">
        <v>0</v>
      </c>
      <c r="EJ114">
        <v>1039.06666666667</v>
      </c>
      <c r="EK114">
        <v>0.00500016</v>
      </c>
      <c r="EL114">
        <v>-28.0666666666667</v>
      </c>
      <c r="EM114">
        <v>-1.9</v>
      </c>
      <c r="EN114">
        <v>37.812</v>
      </c>
      <c r="EO114">
        <v>41.937</v>
      </c>
      <c r="EP114">
        <v>39.9163333333333</v>
      </c>
      <c r="EQ114">
        <v>42.125</v>
      </c>
      <c r="ER114">
        <v>41.125</v>
      </c>
      <c r="ES114">
        <v>0</v>
      </c>
      <c r="ET114">
        <v>0</v>
      </c>
      <c r="EU114">
        <v>0</v>
      </c>
      <c r="EV114">
        <v>1759362684.1</v>
      </c>
      <c r="EW114">
        <v>0</v>
      </c>
      <c r="EX114">
        <v>1036.05</v>
      </c>
      <c r="EY114">
        <v>-0.249572623492179</v>
      </c>
      <c r="EZ114">
        <v>3.44957256170847</v>
      </c>
      <c r="FA114">
        <v>-24.7346153846154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1.27429761904762</v>
      </c>
      <c r="FQ114">
        <v>-0.417681818181816</v>
      </c>
      <c r="FR114">
        <v>0.0639313073246264</v>
      </c>
      <c r="FS114">
        <v>1</v>
      </c>
      <c r="FT114">
        <v>1037.05294117647</v>
      </c>
      <c r="FU114">
        <v>-9.89457591555377</v>
      </c>
      <c r="FV114">
        <v>4.4608911859639</v>
      </c>
      <c r="FW114">
        <v>-1</v>
      </c>
      <c r="FX114">
        <v>0.467963142857143</v>
      </c>
      <c r="FY114">
        <v>-0.0434568311688315</v>
      </c>
      <c r="FZ114">
        <v>0.0143070124840124</v>
      </c>
      <c r="GA114">
        <v>1</v>
      </c>
      <c r="GB114">
        <v>2</v>
      </c>
      <c r="GC114">
        <v>2</v>
      </c>
      <c r="GD114" t="s">
        <v>423</v>
      </c>
      <c r="GE114">
        <v>3.12615</v>
      </c>
      <c r="GF114">
        <v>2.65416</v>
      </c>
      <c r="GG114">
        <v>0.0889133</v>
      </c>
      <c r="GH114">
        <v>0.0895607</v>
      </c>
      <c r="GI114">
        <v>0.103812</v>
      </c>
      <c r="GJ114">
        <v>0.103144</v>
      </c>
      <c r="GK114">
        <v>23322.3</v>
      </c>
      <c r="GL114">
        <v>22187.9</v>
      </c>
      <c r="GM114">
        <v>22894.4</v>
      </c>
      <c r="GN114">
        <v>23732.1</v>
      </c>
      <c r="GO114">
        <v>34965.3</v>
      </c>
      <c r="GP114">
        <v>35228.8</v>
      </c>
      <c r="GQ114">
        <v>41273.8</v>
      </c>
      <c r="GR114">
        <v>42319.8</v>
      </c>
      <c r="GS114">
        <v>1.89685</v>
      </c>
      <c r="GT114">
        <v>1.81628</v>
      </c>
      <c r="GU114">
        <v>0.100285</v>
      </c>
      <c r="GV114">
        <v>0</v>
      </c>
      <c r="GW114">
        <v>28.353</v>
      </c>
      <c r="GX114">
        <v>999.9</v>
      </c>
      <c r="GY114">
        <v>61.787</v>
      </c>
      <c r="GZ114">
        <v>29.275</v>
      </c>
      <c r="HA114">
        <v>27.9513</v>
      </c>
      <c r="HB114">
        <v>53.78</v>
      </c>
      <c r="HC114">
        <v>40.4167</v>
      </c>
      <c r="HD114">
        <v>1</v>
      </c>
      <c r="HE114">
        <v>0.0866311</v>
      </c>
      <c r="HF114">
        <v>-1.55518</v>
      </c>
      <c r="HG114">
        <v>20.2295</v>
      </c>
      <c r="HH114">
        <v>5.23496</v>
      </c>
      <c r="HI114">
        <v>11.992</v>
      </c>
      <c r="HJ114">
        <v>4.956</v>
      </c>
      <c r="HK114">
        <v>3.304</v>
      </c>
      <c r="HL114">
        <v>9999</v>
      </c>
      <c r="HM114">
        <v>9999</v>
      </c>
      <c r="HN114">
        <v>9999</v>
      </c>
      <c r="HO114">
        <v>999.9</v>
      </c>
      <c r="HP114">
        <v>1.86847</v>
      </c>
      <c r="HQ114">
        <v>1.86417</v>
      </c>
      <c r="HR114">
        <v>1.8718</v>
      </c>
      <c r="HS114">
        <v>1.86264</v>
      </c>
      <c r="HT114">
        <v>1.86205</v>
      </c>
      <c r="HU114">
        <v>1.8685</v>
      </c>
      <c r="HV114">
        <v>1.85867</v>
      </c>
      <c r="HW114">
        <v>1.86508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5.581</v>
      </c>
      <c r="IL114">
        <v>0.437</v>
      </c>
      <c r="IM114">
        <v>4.20357787778522</v>
      </c>
      <c r="IN114">
        <v>0.00374144017280572</v>
      </c>
      <c r="IO114">
        <v>-1.07998895285064e-06</v>
      </c>
      <c r="IP114">
        <v>1.2122296874913e-10</v>
      </c>
      <c r="IQ114">
        <v>0.0711788513172057</v>
      </c>
      <c r="IR114">
        <v>0.00727018690124689</v>
      </c>
      <c r="IS114">
        <v>0.000171571339495546</v>
      </c>
      <c r="IT114">
        <v>5.81901312968366e-06</v>
      </c>
      <c r="IU114">
        <v>0</v>
      </c>
      <c r="IV114">
        <v>2039</v>
      </c>
      <c r="IW114">
        <v>1</v>
      </c>
      <c r="IX114">
        <v>29</v>
      </c>
      <c r="IY114">
        <v>29322711.4</v>
      </c>
      <c r="IZ114">
        <v>29322711.4</v>
      </c>
      <c r="JA114">
        <v>1.04004</v>
      </c>
      <c r="JB114">
        <v>2.37183</v>
      </c>
      <c r="JC114">
        <v>1.4978</v>
      </c>
      <c r="JD114">
        <v>2.33398</v>
      </c>
      <c r="JE114">
        <v>1.54419</v>
      </c>
      <c r="JF114">
        <v>2.37305</v>
      </c>
      <c r="JG114">
        <v>35.3365</v>
      </c>
      <c r="JH114">
        <v>24.2451</v>
      </c>
      <c r="JI114">
        <v>18</v>
      </c>
      <c r="JJ114">
        <v>546.564</v>
      </c>
      <c r="JK114">
        <v>437.302</v>
      </c>
      <c r="JL114">
        <v>31.6957</v>
      </c>
      <c r="JM114">
        <v>28.7591</v>
      </c>
      <c r="JN114">
        <v>29.9999</v>
      </c>
      <c r="JO114">
        <v>28.6146</v>
      </c>
      <c r="JP114">
        <v>28.6407</v>
      </c>
      <c r="JQ114">
        <v>20.8578</v>
      </c>
      <c r="JR114">
        <v>25.9797</v>
      </c>
      <c r="JS114">
        <v>100</v>
      </c>
      <c r="JT114">
        <v>31.6971</v>
      </c>
      <c r="JU114">
        <v>420</v>
      </c>
      <c r="JV114">
        <v>24.4792</v>
      </c>
      <c r="JW114">
        <v>92.5062</v>
      </c>
      <c r="JX114">
        <v>98.6302</v>
      </c>
    </row>
    <row r="115" spans="1:284">
      <c r="A115">
        <v>99</v>
      </c>
      <c r="B115">
        <v>1759362685</v>
      </c>
      <c r="C115">
        <v>1293.90000009537</v>
      </c>
      <c r="D115" t="s">
        <v>626</v>
      </c>
      <c r="E115" t="s">
        <v>627</v>
      </c>
      <c r="F115">
        <v>5</v>
      </c>
      <c r="G115" t="s">
        <v>604</v>
      </c>
      <c r="H115" t="s">
        <v>419</v>
      </c>
      <c r="I115">
        <v>1759362682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5.66</v>
      </c>
      <c r="DA115">
        <v>0.5</v>
      </c>
      <c r="DB115" t="s">
        <v>421</v>
      </c>
      <c r="DC115">
        <v>2</v>
      </c>
      <c r="DD115">
        <v>1759362682</v>
      </c>
      <c r="DE115">
        <v>421.249666666667</v>
      </c>
      <c r="DF115">
        <v>419.967</v>
      </c>
      <c r="DG115">
        <v>24.9070666666667</v>
      </c>
      <c r="DH115">
        <v>24.4558666666667</v>
      </c>
      <c r="DI115">
        <v>415.669</v>
      </c>
      <c r="DJ115">
        <v>24.47</v>
      </c>
      <c r="DK115">
        <v>500.072333333333</v>
      </c>
      <c r="DL115">
        <v>90.3212666666667</v>
      </c>
      <c r="DM115">
        <v>0.0285892333333333</v>
      </c>
      <c r="DN115">
        <v>30.9321</v>
      </c>
      <c r="DO115">
        <v>29.9884</v>
      </c>
      <c r="DP115">
        <v>999.9</v>
      </c>
      <c r="DQ115">
        <v>0</v>
      </c>
      <c r="DR115">
        <v>0</v>
      </c>
      <c r="DS115">
        <v>9999.56666666667</v>
      </c>
      <c r="DT115">
        <v>0</v>
      </c>
      <c r="DU115">
        <v>0.445135</v>
      </c>
      <c r="DV115">
        <v>1.28253</v>
      </c>
      <c r="DW115">
        <v>432.01</v>
      </c>
      <c r="DX115">
        <v>430.495333333333</v>
      </c>
      <c r="DY115">
        <v>0.451207333333333</v>
      </c>
      <c r="DZ115">
        <v>419.967</v>
      </c>
      <c r="EA115">
        <v>24.4558666666667</v>
      </c>
      <c r="EB115">
        <v>2.24964</v>
      </c>
      <c r="EC115">
        <v>2.20888666666667</v>
      </c>
      <c r="ED115">
        <v>19.3202666666667</v>
      </c>
      <c r="EE115">
        <v>19.0269</v>
      </c>
      <c r="EF115">
        <v>0.00500016</v>
      </c>
      <c r="EG115">
        <v>0</v>
      </c>
      <c r="EH115">
        <v>0</v>
      </c>
      <c r="EI115">
        <v>0</v>
      </c>
      <c r="EJ115">
        <v>1037.86666666667</v>
      </c>
      <c r="EK115">
        <v>0.00500016</v>
      </c>
      <c r="EL115">
        <v>-28.5333333333333</v>
      </c>
      <c r="EM115">
        <v>-1.83333333333333</v>
      </c>
      <c r="EN115">
        <v>37.812</v>
      </c>
      <c r="EO115">
        <v>41.937</v>
      </c>
      <c r="EP115">
        <v>39.9163333333333</v>
      </c>
      <c r="EQ115">
        <v>42.125</v>
      </c>
      <c r="ER115">
        <v>41.125</v>
      </c>
      <c r="ES115">
        <v>0</v>
      </c>
      <c r="ET115">
        <v>0</v>
      </c>
      <c r="EU115">
        <v>0</v>
      </c>
      <c r="EV115">
        <v>1759362685.9</v>
      </c>
      <c r="EW115">
        <v>0</v>
      </c>
      <c r="EX115">
        <v>1036.552</v>
      </c>
      <c r="EY115">
        <v>3.26923069382539</v>
      </c>
      <c r="EZ115">
        <v>-5.46153854510258</v>
      </c>
      <c r="FA115">
        <v>-24.796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1.27079095238095</v>
      </c>
      <c r="FQ115">
        <v>-0.288205714285713</v>
      </c>
      <c r="FR115">
        <v>0.0615312978746637</v>
      </c>
      <c r="FS115">
        <v>1</v>
      </c>
      <c r="FT115">
        <v>1036.59117647059</v>
      </c>
      <c r="FU115">
        <v>-8.13903735776937</v>
      </c>
      <c r="FV115">
        <v>4.41530544190645</v>
      </c>
      <c r="FW115">
        <v>-1</v>
      </c>
      <c r="FX115">
        <v>0.468396714285714</v>
      </c>
      <c r="FY115">
        <v>-0.11082335064935</v>
      </c>
      <c r="FZ115">
        <v>0.0136367676422197</v>
      </c>
      <c r="GA115">
        <v>0</v>
      </c>
      <c r="GB115">
        <v>1</v>
      </c>
      <c r="GC115">
        <v>2</v>
      </c>
      <c r="GD115" t="s">
        <v>443</v>
      </c>
      <c r="GE115">
        <v>3.1261</v>
      </c>
      <c r="GF115">
        <v>2.65406</v>
      </c>
      <c r="GG115">
        <v>0.0889117</v>
      </c>
      <c r="GH115">
        <v>0.0895604</v>
      </c>
      <c r="GI115">
        <v>0.103806</v>
      </c>
      <c r="GJ115">
        <v>0.103141</v>
      </c>
      <c r="GK115">
        <v>23322.2</v>
      </c>
      <c r="GL115">
        <v>22188</v>
      </c>
      <c r="GM115">
        <v>22894.4</v>
      </c>
      <c r="GN115">
        <v>23732.2</v>
      </c>
      <c r="GO115">
        <v>34965.8</v>
      </c>
      <c r="GP115">
        <v>35229.2</v>
      </c>
      <c r="GQ115">
        <v>41274.1</v>
      </c>
      <c r="GR115">
        <v>42320.1</v>
      </c>
      <c r="GS115">
        <v>1.89673</v>
      </c>
      <c r="GT115">
        <v>1.81645</v>
      </c>
      <c r="GU115">
        <v>0.10049</v>
      </c>
      <c r="GV115">
        <v>0</v>
      </c>
      <c r="GW115">
        <v>28.3511</v>
      </c>
      <c r="GX115">
        <v>999.9</v>
      </c>
      <c r="GY115">
        <v>61.787</v>
      </c>
      <c r="GZ115">
        <v>29.275</v>
      </c>
      <c r="HA115">
        <v>27.9529</v>
      </c>
      <c r="HB115">
        <v>54.3</v>
      </c>
      <c r="HC115">
        <v>40.4407</v>
      </c>
      <c r="HD115">
        <v>1</v>
      </c>
      <c r="HE115">
        <v>0.0866133</v>
      </c>
      <c r="HF115">
        <v>-1.55647</v>
      </c>
      <c r="HG115">
        <v>20.2295</v>
      </c>
      <c r="HH115">
        <v>5.23526</v>
      </c>
      <c r="HI115">
        <v>11.992</v>
      </c>
      <c r="HJ115">
        <v>4.9558</v>
      </c>
      <c r="HK115">
        <v>3.304</v>
      </c>
      <c r="HL115">
        <v>9999</v>
      </c>
      <c r="HM115">
        <v>9999</v>
      </c>
      <c r="HN115">
        <v>9999</v>
      </c>
      <c r="HO115">
        <v>999.9</v>
      </c>
      <c r="HP115">
        <v>1.86847</v>
      </c>
      <c r="HQ115">
        <v>1.86417</v>
      </c>
      <c r="HR115">
        <v>1.8718</v>
      </c>
      <c r="HS115">
        <v>1.86264</v>
      </c>
      <c r="HT115">
        <v>1.86205</v>
      </c>
      <c r="HU115">
        <v>1.8685</v>
      </c>
      <c r="HV115">
        <v>1.85866</v>
      </c>
      <c r="HW115">
        <v>1.86508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5.581</v>
      </c>
      <c r="IL115">
        <v>0.4369</v>
      </c>
      <c r="IM115">
        <v>4.20357787778522</v>
      </c>
      <c r="IN115">
        <v>0.00374144017280572</v>
      </c>
      <c r="IO115">
        <v>-1.07998895285064e-06</v>
      </c>
      <c r="IP115">
        <v>1.2122296874913e-10</v>
      </c>
      <c r="IQ115">
        <v>0.0711788513172057</v>
      </c>
      <c r="IR115">
        <v>0.00727018690124689</v>
      </c>
      <c r="IS115">
        <v>0.000171571339495546</v>
      </c>
      <c r="IT115">
        <v>5.81901312968366e-06</v>
      </c>
      <c r="IU115">
        <v>0</v>
      </c>
      <c r="IV115">
        <v>2039</v>
      </c>
      <c r="IW115">
        <v>1</v>
      </c>
      <c r="IX115">
        <v>29</v>
      </c>
      <c r="IY115">
        <v>29322711.4</v>
      </c>
      <c r="IZ115">
        <v>29322711.4</v>
      </c>
      <c r="JA115">
        <v>1.04004</v>
      </c>
      <c r="JB115">
        <v>2.3645</v>
      </c>
      <c r="JC115">
        <v>1.4978</v>
      </c>
      <c r="JD115">
        <v>2.33398</v>
      </c>
      <c r="JE115">
        <v>1.54419</v>
      </c>
      <c r="JF115">
        <v>2.36328</v>
      </c>
      <c r="JG115">
        <v>35.3365</v>
      </c>
      <c r="JH115">
        <v>24.2451</v>
      </c>
      <c r="JI115">
        <v>18</v>
      </c>
      <c r="JJ115">
        <v>546.479</v>
      </c>
      <c r="JK115">
        <v>437.398</v>
      </c>
      <c r="JL115">
        <v>31.6969</v>
      </c>
      <c r="JM115">
        <v>28.7587</v>
      </c>
      <c r="JN115">
        <v>29.9999</v>
      </c>
      <c r="JO115">
        <v>28.6142</v>
      </c>
      <c r="JP115">
        <v>28.6395</v>
      </c>
      <c r="JQ115">
        <v>20.8587</v>
      </c>
      <c r="JR115">
        <v>25.9797</v>
      </c>
      <c r="JS115">
        <v>100</v>
      </c>
      <c r="JT115">
        <v>31.7056</v>
      </c>
      <c r="JU115">
        <v>420</v>
      </c>
      <c r="JV115">
        <v>24.4792</v>
      </c>
      <c r="JW115">
        <v>92.5066</v>
      </c>
      <c r="JX115">
        <v>98.6308</v>
      </c>
    </row>
    <row r="116" spans="1:284">
      <c r="A116">
        <v>100</v>
      </c>
      <c r="B116">
        <v>1759362687</v>
      </c>
      <c r="C116">
        <v>1295.90000009537</v>
      </c>
      <c r="D116" t="s">
        <v>628</v>
      </c>
      <c r="E116" t="s">
        <v>629</v>
      </c>
      <c r="F116">
        <v>5</v>
      </c>
      <c r="G116" t="s">
        <v>604</v>
      </c>
      <c r="H116" t="s">
        <v>419</v>
      </c>
      <c r="I116">
        <v>1759362684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5.66</v>
      </c>
      <c r="DA116">
        <v>0.5</v>
      </c>
      <c r="DB116" t="s">
        <v>421</v>
      </c>
      <c r="DC116">
        <v>2</v>
      </c>
      <c r="DD116">
        <v>1759362684</v>
      </c>
      <c r="DE116">
        <v>421.244</v>
      </c>
      <c r="DF116">
        <v>419.955666666667</v>
      </c>
      <c r="DG116">
        <v>24.9026333333333</v>
      </c>
      <c r="DH116">
        <v>24.4542</v>
      </c>
      <c r="DI116">
        <v>415.663</v>
      </c>
      <c r="DJ116">
        <v>24.4657</v>
      </c>
      <c r="DK116">
        <v>500.025333333333</v>
      </c>
      <c r="DL116">
        <v>90.3216333333334</v>
      </c>
      <c r="DM116">
        <v>0.0286552333333333</v>
      </c>
      <c r="DN116">
        <v>30.9306</v>
      </c>
      <c r="DO116">
        <v>29.9872666666667</v>
      </c>
      <c r="DP116">
        <v>999.9</v>
      </c>
      <c r="DQ116">
        <v>0</v>
      </c>
      <c r="DR116">
        <v>0</v>
      </c>
      <c r="DS116">
        <v>9987.08333333333</v>
      </c>
      <c r="DT116">
        <v>0</v>
      </c>
      <c r="DU116">
        <v>0.445135</v>
      </c>
      <c r="DV116">
        <v>1.28815666666667</v>
      </c>
      <c r="DW116">
        <v>432.002</v>
      </c>
      <c r="DX116">
        <v>430.482666666667</v>
      </c>
      <c r="DY116">
        <v>0.448457</v>
      </c>
      <c r="DZ116">
        <v>419.955666666667</v>
      </c>
      <c r="EA116">
        <v>24.4542</v>
      </c>
      <c r="EB116">
        <v>2.24925</v>
      </c>
      <c r="EC116">
        <v>2.20874333333333</v>
      </c>
      <c r="ED116">
        <v>19.3175</v>
      </c>
      <c r="EE116">
        <v>19.0259</v>
      </c>
      <c r="EF116">
        <v>0.00500016</v>
      </c>
      <c r="EG116">
        <v>0</v>
      </c>
      <c r="EH116">
        <v>0</v>
      </c>
      <c r="EI116">
        <v>0</v>
      </c>
      <c r="EJ116">
        <v>1035.66666666667</v>
      </c>
      <c r="EK116">
        <v>0.00500016</v>
      </c>
      <c r="EL116">
        <v>-26.5666666666667</v>
      </c>
      <c r="EM116">
        <v>-1.43333333333333</v>
      </c>
      <c r="EN116">
        <v>37.812</v>
      </c>
      <c r="EO116">
        <v>41.937</v>
      </c>
      <c r="EP116">
        <v>39.9163333333333</v>
      </c>
      <c r="EQ116">
        <v>42.125</v>
      </c>
      <c r="ER116">
        <v>41.125</v>
      </c>
      <c r="ES116">
        <v>0</v>
      </c>
      <c r="ET116">
        <v>0</v>
      </c>
      <c r="EU116">
        <v>0</v>
      </c>
      <c r="EV116">
        <v>1759362688.3</v>
      </c>
      <c r="EW116">
        <v>0</v>
      </c>
      <c r="EX116">
        <v>1035.68</v>
      </c>
      <c r="EY116">
        <v>6.54615378852144</v>
      </c>
      <c r="EZ116">
        <v>-4.16923090485195</v>
      </c>
      <c r="FA116">
        <v>-24.26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1.27468047619048</v>
      </c>
      <c r="FQ116">
        <v>-0.19868805194805</v>
      </c>
      <c r="FR116">
        <v>0.0638045586874249</v>
      </c>
      <c r="FS116">
        <v>1</v>
      </c>
      <c r="FT116">
        <v>1036.46764705882</v>
      </c>
      <c r="FU116">
        <v>2.61115360155846</v>
      </c>
      <c r="FV116">
        <v>4.24123460023801</v>
      </c>
      <c r="FW116">
        <v>-1</v>
      </c>
      <c r="FX116">
        <v>0.466648142857143</v>
      </c>
      <c r="FY116">
        <v>-0.141945116883116</v>
      </c>
      <c r="FZ116">
        <v>0.014665036561855</v>
      </c>
      <c r="GA116">
        <v>0</v>
      </c>
      <c r="GB116">
        <v>1</v>
      </c>
      <c r="GC116">
        <v>2</v>
      </c>
      <c r="GD116" t="s">
        <v>443</v>
      </c>
      <c r="GE116">
        <v>3.12601</v>
      </c>
      <c r="GF116">
        <v>2.6543</v>
      </c>
      <c r="GG116">
        <v>0.0889124</v>
      </c>
      <c r="GH116">
        <v>0.0895703</v>
      </c>
      <c r="GI116">
        <v>0.103791</v>
      </c>
      <c r="GJ116">
        <v>0.103139</v>
      </c>
      <c r="GK116">
        <v>23322.3</v>
      </c>
      <c r="GL116">
        <v>22188</v>
      </c>
      <c r="GM116">
        <v>22894.5</v>
      </c>
      <c r="GN116">
        <v>23732.3</v>
      </c>
      <c r="GO116">
        <v>34966.4</v>
      </c>
      <c r="GP116">
        <v>35229.5</v>
      </c>
      <c r="GQ116">
        <v>41274.1</v>
      </c>
      <c r="GR116">
        <v>42320.4</v>
      </c>
      <c r="GS116">
        <v>1.89648</v>
      </c>
      <c r="GT116">
        <v>1.81662</v>
      </c>
      <c r="GU116">
        <v>0.100423</v>
      </c>
      <c r="GV116">
        <v>0</v>
      </c>
      <c r="GW116">
        <v>28.3493</v>
      </c>
      <c r="GX116">
        <v>999.9</v>
      </c>
      <c r="GY116">
        <v>61.787</v>
      </c>
      <c r="GZ116">
        <v>29.275</v>
      </c>
      <c r="HA116">
        <v>27.9542</v>
      </c>
      <c r="HB116">
        <v>54.19</v>
      </c>
      <c r="HC116">
        <v>40.4808</v>
      </c>
      <c r="HD116">
        <v>1</v>
      </c>
      <c r="HE116">
        <v>0.0865981</v>
      </c>
      <c r="HF116">
        <v>-1.57233</v>
      </c>
      <c r="HG116">
        <v>20.2292</v>
      </c>
      <c r="HH116">
        <v>5.23511</v>
      </c>
      <c r="HI116">
        <v>11.992</v>
      </c>
      <c r="HJ116">
        <v>4.95575</v>
      </c>
      <c r="HK116">
        <v>3.304</v>
      </c>
      <c r="HL116">
        <v>9999</v>
      </c>
      <c r="HM116">
        <v>9999</v>
      </c>
      <c r="HN116">
        <v>9999</v>
      </c>
      <c r="HO116">
        <v>999.9</v>
      </c>
      <c r="HP116">
        <v>1.86846</v>
      </c>
      <c r="HQ116">
        <v>1.86417</v>
      </c>
      <c r="HR116">
        <v>1.87179</v>
      </c>
      <c r="HS116">
        <v>1.86264</v>
      </c>
      <c r="HT116">
        <v>1.86206</v>
      </c>
      <c r="HU116">
        <v>1.86852</v>
      </c>
      <c r="HV116">
        <v>1.85866</v>
      </c>
      <c r="HW116">
        <v>1.86508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5.58</v>
      </c>
      <c r="IL116">
        <v>0.4368</v>
      </c>
      <c r="IM116">
        <v>4.20357787778522</v>
      </c>
      <c r="IN116">
        <v>0.00374144017280572</v>
      </c>
      <c r="IO116">
        <v>-1.07998895285064e-06</v>
      </c>
      <c r="IP116">
        <v>1.2122296874913e-10</v>
      </c>
      <c r="IQ116">
        <v>0.0711788513172057</v>
      </c>
      <c r="IR116">
        <v>0.00727018690124689</v>
      </c>
      <c r="IS116">
        <v>0.000171571339495546</v>
      </c>
      <c r="IT116">
        <v>5.81901312968366e-06</v>
      </c>
      <c r="IU116">
        <v>0</v>
      </c>
      <c r="IV116">
        <v>2039</v>
      </c>
      <c r="IW116">
        <v>1</v>
      </c>
      <c r="IX116">
        <v>29</v>
      </c>
      <c r="IY116">
        <v>29322711.4</v>
      </c>
      <c r="IZ116">
        <v>29322711.4</v>
      </c>
      <c r="JA116">
        <v>1.03882</v>
      </c>
      <c r="JB116">
        <v>2.3645</v>
      </c>
      <c r="JC116">
        <v>1.4978</v>
      </c>
      <c r="JD116">
        <v>2.33398</v>
      </c>
      <c r="JE116">
        <v>1.54419</v>
      </c>
      <c r="JF116">
        <v>2.39014</v>
      </c>
      <c r="JG116">
        <v>35.3365</v>
      </c>
      <c r="JH116">
        <v>24.2451</v>
      </c>
      <c r="JI116">
        <v>18</v>
      </c>
      <c r="JJ116">
        <v>546.305</v>
      </c>
      <c r="JK116">
        <v>437.496</v>
      </c>
      <c r="JL116">
        <v>31.6982</v>
      </c>
      <c r="JM116">
        <v>28.7574</v>
      </c>
      <c r="JN116">
        <v>29.9999</v>
      </c>
      <c r="JO116">
        <v>28.6129</v>
      </c>
      <c r="JP116">
        <v>28.6386</v>
      </c>
      <c r="JQ116">
        <v>20.8582</v>
      </c>
      <c r="JR116">
        <v>25.9797</v>
      </c>
      <c r="JS116">
        <v>100</v>
      </c>
      <c r="JT116">
        <v>31.7056</v>
      </c>
      <c r="JU116">
        <v>420</v>
      </c>
      <c r="JV116">
        <v>24.4817</v>
      </c>
      <c r="JW116">
        <v>92.5067</v>
      </c>
      <c r="JX116">
        <v>98.6314</v>
      </c>
    </row>
    <row r="117" spans="1:284">
      <c r="A117">
        <v>101</v>
      </c>
      <c r="B117">
        <v>1759362689</v>
      </c>
      <c r="C117">
        <v>1297.90000009537</v>
      </c>
      <c r="D117" t="s">
        <v>630</v>
      </c>
      <c r="E117" t="s">
        <v>631</v>
      </c>
      <c r="F117">
        <v>5</v>
      </c>
      <c r="G117" t="s">
        <v>604</v>
      </c>
      <c r="H117" t="s">
        <v>419</v>
      </c>
      <c r="I117">
        <v>1759362686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5.66</v>
      </c>
      <c r="DA117">
        <v>0.5</v>
      </c>
      <c r="DB117" t="s">
        <v>421</v>
      </c>
      <c r="DC117">
        <v>2</v>
      </c>
      <c r="DD117">
        <v>1759362686</v>
      </c>
      <c r="DE117">
        <v>421.238666666667</v>
      </c>
      <c r="DF117">
        <v>419.99</v>
      </c>
      <c r="DG117">
        <v>24.8985666666667</v>
      </c>
      <c r="DH117">
        <v>24.4532</v>
      </c>
      <c r="DI117">
        <v>415.657666666667</v>
      </c>
      <c r="DJ117">
        <v>24.4617333333333</v>
      </c>
      <c r="DK117">
        <v>499.960666666667</v>
      </c>
      <c r="DL117">
        <v>90.3216</v>
      </c>
      <c r="DM117">
        <v>0.028766</v>
      </c>
      <c r="DN117">
        <v>30.929</v>
      </c>
      <c r="DO117">
        <v>29.9858666666667</v>
      </c>
      <c r="DP117">
        <v>999.9</v>
      </c>
      <c r="DQ117">
        <v>0</v>
      </c>
      <c r="DR117">
        <v>0</v>
      </c>
      <c r="DS117">
        <v>9987.28333333333</v>
      </c>
      <c r="DT117">
        <v>0</v>
      </c>
      <c r="DU117">
        <v>0.445135</v>
      </c>
      <c r="DV117">
        <v>1.24856333333333</v>
      </c>
      <c r="DW117">
        <v>431.994666666667</v>
      </c>
      <c r="DX117">
        <v>430.517333333333</v>
      </c>
      <c r="DY117">
        <v>0.445389</v>
      </c>
      <c r="DZ117">
        <v>419.99</v>
      </c>
      <c r="EA117">
        <v>24.4532</v>
      </c>
      <c r="EB117">
        <v>2.24888333333333</v>
      </c>
      <c r="EC117">
        <v>2.20865333333333</v>
      </c>
      <c r="ED117">
        <v>19.3148666666667</v>
      </c>
      <c r="EE117">
        <v>19.0252333333333</v>
      </c>
      <c r="EF117">
        <v>0.00500016</v>
      </c>
      <c r="EG117">
        <v>0</v>
      </c>
      <c r="EH117">
        <v>0</v>
      </c>
      <c r="EI117">
        <v>0</v>
      </c>
      <c r="EJ117">
        <v>1041.23333333333</v>
      </c>
      <c r="EK117">
        <v>0.00500016</v>
      </c>
      <c r="EL117">
        <v>-26.4666666666667</v>
      </c>
      <c r="EM117">
        <v>-1.13333333333333</v>
      </c>
      <c r="EN117">
        <v>37.812</v>
      </c>
      <c r="EO117">
        <v>41.937</v>
      </c>
      <c r="EP117">
        <v>39.9163333333333</v>
      </c>
      <c r="EQ117">
        <v>42.125</v>
      </c>
      <c r="ER117">
        <v>41.125</v>
      </c>
      <c r="ES117">
        <v>0</v>
      </c>
      <c r="ET117">
        <v>0</v>
      </c>
      <c r="EU117">
        <v>0</v>
      </c>
      <c r="EV117">
        <v>1759362690.1</v>
      </c>
      <c r="EW117">
        <v>0</v>
      </c>
      <c r="EX117">
        <v>1036.41153846154</v>
      </c>
      <c r="EY117">
        <v>20.3179487131818</v>
      </c>
      <c r="EZ117">
        <v>-15.6376069622972</v>
      </c>
      <c r="FA117">
        <v>-24.4230769230769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1.26888523809524</v>
      </c>
      <c r="FQ117">
        <v>-0.230029870129868</v>
      </c>
      <c r="FR117">
        <v>0.0646268989124385</v>
      </c>
      <c r="FS117">
        <v>1</v>
      </c>
      <c r="FT117">
        <v>1036.11470588235</v>
      </c>
      <c r="FU117">
        <v>-1.25133688157109</v>
      </c>
      <c r="FV117">
        <v>4.38105093173271</v>
      </c>
      <c r="FW117">
        <v>-1</v>
      </c>
      <c r="FX117">
        <v>0.462411857142857</v>
      </c>
      <c r="FY117">
        <v>-0.135780233766234</v>
      </c>
      <c r="FZ117">
        <v>0.0140604994502015</v>
      </c>
      <c r="GA117">
        <v>0</v>
      </c>
      <c r="GB117">
        <v>1</v>
      </c>
      <c r="GC117">
        <v>2</v>
      </c>
      <c r="GD117" t="s">
        <v>443</v>
      </c>
      <c r="GE117">
        <v>3.12612</v>
      </c>
      <c r="GF117">
        <v>2.65454</v>
      </c>
      <c r="GG117">
        <v>0.088917</v>
      </c>
      <c r="GH117">
        <v>0.0895759</v>
      </c>
      <c r="GI117">
        <v>0.103778</v>
      </c>
      <c r="GJ117">
        <v>0.103136</v>
      </c>
      <c r="GK117">
        <v>23322.2</v>
      </c>
      <c r="GL117">
        <v>22188</v>
      </c>
      <c r="GM117">
        <v>22894.5</v>
      </c>
      <c r="GN117">
        <v>23732.5</v>
      </c>
      <c r="GO117">
        <v>34966.7</v>
      </c>
      <c r="GP117">
        <v>35229.8</v>
      </c>
      <c r="GQ117">
        <v>41273.9</v>
      </c>
      <c r="GR117">
        <v>42320.6</v>
      </c>
      <c r="GS117">
        <v>1.8967</v>
      </c>
      <c r="GT117">
        <v>1.81658</v>
      </c>
      <c r="GU117">
        <v>0.100426</v>
      </c>
      <c r="GV117">
        <v>0</v>
      </c>
      <c r="GW117">
        <v>28.3469</v>
      </c>
      <c r="GX117">
        <v>999.9</v>
      </c>
      <c r="GY117">
        <v>61.787</v>
      </c>
      <c r="GZ117">
        <v>29.275</v>
      </c>
      <c r="HA117">
        <v>27.9532</v>
      </c>
      <c r="HB117">
        <v>54.38</v>
      </c>
      <c r="HC117">
        <v>40.3926</v>
      </c>
      <c r="HD117">
        <v>1</v>
      </c>
      <c r="HE117">
        <v>0.0866031</v>
      </c>
      <c r="HF117">
        <v>-1.58621</v>
      </c>
      <c r="HG117">
        <v>20.2291</v>
      </c>
      <c r="HH117">
        <v>5.23481</v>
      </c>
      <c r="HI117">
        <v>11.992</v>
      </c>
      <c r="HJ117">
        <v>4.9559</v>
      </c>
      <c r="HK117">
        <v>3.304</v>
      </c>
      <c r="HL117">
        <v>9999</v>
      </c>
      <c r="HM117">
        <v>9999</v>
      </c>
      <c r="HN117">
        <v>9999</v>
      </c>
      <c r="HO117">
        <v>999.9</v>
      </c>
      <c r="HP117">
        <v>1.86846</v>
      </c>
      <c r="HQ117">
        <v>1.86417</v>
      </c>
      <c r="HR117">
        <v>1.8718</v>
      </c>
      <c r="HS117">
        <v>1.86265</v>
      </c>
      <c r="HT117">
        <v>1.86205</v>
      </c>
      <c r="HU117">
        <v>1.86853</v>
      </c>
      <c r="HV117">
        <v>1.85867</v>
      </c>
      <c r="HW117">
        <v>1.86508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5.581</v>
      </c>
      <c r="IL117">
        <v>0.4367</v>
      </c>
      <c r="IM117">
        <v>4.20357787778522</v>
      </c>
      <c r="IN117">
        <v>0.00374144017280572</v>
      </c>
      <c r="IO117">
        <v>-1.07998895285064e-06</v>
      </c>
      <c r="IP117">
        <v>1.2122296874913e-10</v>
      </c>
      <c r="IQ117">
        <v>0.0711788513172057</v>
      </c>
      <c r="IR117">
        <v>0.00727018690124689</v>
      </c>
      <c r="IS117">
        <v>0.000171571339495546</v>
      </c>
      <c r="IT117">
        <v>5.81901312968366e-06</v>
      </c>
      <c r="IU117">
        <v>0</v>
      </c>
      <c r="IV117">
        <v>2039</v>
      </c>
      <c r="IW117">
        <v>1</v>
      </c>
      <c r="IX117">
        <v>29</v>
      </c>
      <c r="IY117">
        <v>29322711.5</v>
      </c>
      <c r="IZ117">
        <v>29322711.5</v>
      </c>
      <c r="JA117">
        <v>1.03882</v>
      </c>
      <c r="JB117">
        <v>2.3645</v>
      </c>
      <c r="JC117">
        <v>1.4978</v>
      </c>
      <c r="JD117">
        <v>2.33398</v>
      </c>
      <c r="JE117">
        <v>1.54419</v>
      </c>
      <c r="JF117">
        <v>2.37183</v>
      </c>
      <c r="JG117">
        <v>35.3365</v>
      </c>
      <c r="JH117">
        <v>24.2451</v>
      </c>
      <c r="JI117">
        <v>18</v>
      </c>
      <c r="JJ117">
        <v>546.445</v>
      </c>
      <c r="JK117">
        <v>437.466</v>
      </c>
      <c r="JL117">
        <v>31.7009</v>
      </c>
      <c r="JM117">
        <v>28.7566</v>
      </c>
      <c r="JN117">
        <v>29.9999</v>
      </c>
      <c r="JO117">
        <v>28.6121</v>
      </c>
      <c r="JP117">
        <v>28.6386</v>
      </c>
      <c r="JQ117">
        <v>20.8589</v>
      </c>
      <c r="JR117">
        <v>25.9797</v>
      </c>
      <c r="JS117">
        <v>100</v>
      </c>
      <c r="JT117">
        <v>31.7056</v>
      </c>
      <c r="JU117">
        <v>420</v>
      </c>
      <c r="JV117">
        <v>24.4803</v>
      </c>
      <c r="JW117">
        <v>92.5064</v>
      </c>
      <c r="JX117">
        <v>98.632</v>
      </c>
    </row>
    <row r="118" spans="1:284">
      <c r="A118">
        <v>102</v>
      </c>
      <c r="B118">
        <v>1759362691</v>
      </c>
      <c r="C118">
        <v>1299.90000009537</v>
      </c>
      <c r="D118" t="s">
        <v>632</v>
      </c>
      <c r="E118" t="s">
        <v>633</v>
      </c>
      <c r="F118">
        <v>5</v>
      </c>
      <c r="G118" t="s">
        <v>604</v>
      </c>
      <c r="H118" t="s">
        <v>419</v>
      </c>
      <c r="I118">
        <v>1759362688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5.66</v>
      </c>
      <c r="DA118">
        <v>0.5</v>
      </c>
      <c r="DB118" t="s">
        <v>421</v>
      </c>
      <c r="DC118">
        <v>2</v>
      </c>
      <c r="DD118">
        <v>1759362688</v>
      </c>
      <c r="DE118">
        <v>421.234666666667</v>
      </c>
      <c r="DF118">
        <v>420.031666666667</v>
      </c>
      <c r="DG118">
        <v>24.8947333333333</v>
      </c>
      <c r="DH118">
        <v>24.4525</v>
      </c>
      <c r="DI118">
        <v>415.653666666667</v>
      </c>
      <c r="DJ118">
        <v>24.458</v>
      </c>
      <c r="DK118">
        <v>499.931666666667</v>
      </c>
      <c r="DL118">
        <v>90.3213333333333</v>
      </c>
      <c r="DM118">
        <v>0.028934</v>
      </c>
      <c r="DN118">
        <v>30.9275666666667</v>
      </c>
      <c r="DO118">
        <v>29.9860333333333</v>
      </c>
      <c r="DP118">
        <v>999.9</v>
      </c>
      <c r="DQ118">
        <v>0</v>
      </c>
      <c r="DR118">
        <v>0</v>
      </c>
      <c r="DS118">
        <v>9988.53333333333</v>
      </c>
      <c r="DT118">
        <v>0</v>
      </c>
      <c r="DU118">
        <v>0.445135</v>
      </c>
      <c r="DV118">
        <v>1.20320666666667</v>
      </c>
      <c r="DW118">
        <v>431.988666666667</v>
      </c>
      <c r="DX118">
        <v>430.559666666667</v>
      </c>
      <c r="DY118">
        <v>0.442255333333333</v>
      </c>
      <c r="DZ118">
        <v>420.031666666667</v>
      </c>
      <c r="EA118">
        <v>24.4525</v>
      </c>
      <c r="EB118">
        <v>2.24852666666667</v>
      </c>
      <c r="EC118">
        <v>2.20858</v>
      </c>
      <c r="ED118">
        <v>19.3123333333333</v>
      </c>
      <c r="EE118">
        <v>19.0247333333333</v>
      </c>
      <c r="EF118">
        <v>0.00500016</v>
      </c>
      <c r="EG118">
        <v>0</v>
      </c>
      <c r="EH118">
        <v>0</v>
      </c>
      <c r="EI118">
        <v>0</v>
      </c>
      <c r="EJ118">
        <v>1039.86666666667</v>
      </c>
      <c r="EK118">
        <v>0.00500016</v>
      </c>
      <c r="EL118">
        <v>-25.4333333333333</v>
      </c>
      <c r="EM118">
        <v>-1.3</v>
      </c>
      <c r="EN118">
        <v>37.812</v>
      </c>
      <c r="EO118">
        <v>41.937</v>
      </c>
      <c r="EP118">
        <v>39.9163333333333</v>
      </c>
      <c r="EQ118">
        <v>42.125</v>
      </c>
      <c r="ER118">
        <v>41.1456666666667</v>
      </c>
      <c r="ES118">
        <v>0</v>
      </c>
      <c r="ET118">
        <v>0</v>
      </c>
      <c r="EU118">
        <v>0</v>
      </c>
      <c r="EV118">
        <v>1759362691.9</v>
      </c>
      <c r="EW118">
        <v>0</v>
      </c>
      <c r="EX118">
        <v>1037.44</v>
      </c>
      <c r="EY118">
        <v>2.73076932940745</v>
      </c>
      <c r="EZ118">
        <v>2.7461537790722</v>
      </c>
      <c r="FA118">
        <v>-25.468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1.25035523809524</v>
      </c>
      <c r="FQ118">
        <v>-0.110594805194805</v>
      </c>
      <c r="FR118">
        <v>0.0539013584614611</v>
      </c>
      <c r="FS118">
        <v>1</v>
      </c>
      <c r="FT118">
        <v>1036.84411764706</v>
      </c>
      <c r="FU118">
        <v>2.81589001477171</v>
      </c>
      <c r="FV118">
        <v>4.86047632478611</v>
      </c>
      <c r="FW118">
        <v>-1</v>
      </c>
      <c r="FX118">
        <v>0.457815476190476</v>
      </c>
      <c r="FY118">
        <v>-0.119368051948052</v>
      </c>
      <c r="FZ118">
        <v>0.0123131135964836</v>
      </c>
      <c r="GA118">
        <v>0</v>
      </c>
      <c r="GB118">
        <v>1</v>
      </c>
      <c r="GC118">
        <v>2</v>
      </c>
      <c r="GD118" t="s">
        <v>443</v>
      </c>
      <c r="GE118">
        <v>3.12605</v>
      </c>
      <c r="GF118">
        <v>2.65468</v>
      </c>
      <c r="GG118">
        <v>0.0889177</v>
      </c>
      <c r="GH118">
        <v>0.0895705</v>
      </c>
      <c r="GI118">
        <v>0.103773</v>
      </c>
      <c r="GJ118">
        <v>0.103133</v>
      </c>
      <c r="GK118">
        <v>23322.3</v>
      </c>
      <c r="GL118">
        <v>22188.1</v>
      </c>
      <c r="GM118">
        <v>22894.6</v>
      </c>
      <c r="GN118">
        <v>23732.5</v>
      </c>
      <c r="GO118">
        <v>34966.9</v>
      </c>
      <c r="GP118">
        <v>35229.9</v>
      </c>
      <c r="GQ118">
        <v>41273.9</v>
      </c>
      <c r="GR118">
        <v>42320.5</v>
      </c>
      <c r="GS118">
        <v>1.8967</v>
      </c>
      <c r="GT118">
        <v>1.81662</v>
      </c>
      <c r="GU118">
        <v>0.100907</v>
      </c>
      <c r="GV118">
        <v>0</v>
      </c>
      <c r="GW118">
        <v>28.3445</v>
      </c>
      <c r="GX118">
        <v>999.9</v>
      </c>
      <c r="GY118">
        <v>61.763</v>
      </c>
      <c r="GZ118">
        <v>29.275</v>
      </c>
      <c r="HA118">
        <v>27.9401</v>
      </c>
      <c r="HB118">
        <v>54.21</v>
      </c>
      <c r="HC118">
        <v>40.645</v>
      </c>
      <c r="HD118">
        <v>1</v>
      </c>
      <c r="HE118">
        <v>0.0866031</v>
      </c>
      <c r="HF118">
        <v>-1.58769</v>
      </c>
      <c r="HG118">
        <v>20.2292</v>
      </c>
      <c r="HH118">
        <v>5.23451</v>
      </c>
      <c r="HI118">
        <v>11.992</v>
      </c>
      <c r="HJ118">
        <v>4.95595</v>
      </c>
      <c r="HK118">
        <v>3.304</v>
      </c>
      <c r="HL118">
        <v>9999</v>
      </c>
      <c r="HM118">
        <v>9999</v>
      </c>
      <c r="HN118">
        <v>9999</v>
      </c>
      <c r="HO118">
        <v>999.9</v>
      </c>
      <c r="HP118">
        <v>1.86846</v>
      </c>
      <c r="HQ118">
        <v>1.86417</v>
      </c>
      <c r="HR118">
        <v>1.8718</v>
      </c>
      <c r="HS118">
        <v>1.86264</v>
      </c>
      <c r="HT118">
        <v>1.86204</v>
      </c>
      <c r="HU118">
        <v>1.86851</v>
      </c>
      <c r="HV118">
        <v>1.85867</v>
      </c>
      <c r="HW118">
        <v>1.86508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5.581</v>
      </c>
      <c r="IL118">
        <v>0.4367</v>
      </c>
      <c r="IM118">
        <v>4.20357787778522</v>
      </c>
      <c r="IN118">
        <v>0.00374144017280572</v>
      </c>
      <c r="IO118">
        <v>-1.07998895285064e-06</v>
      </c>
      <c r="IP118">
        <v>1.2122296874913e-10</v>
      </c>
      <c r="IQ118">
        <v>0.0711788513172057</v>
      </c>
      <c r="IR118">
        <v>0.00727018690124689</v>
      </c>
      <c r="IS118">
        <v>0.000171571339495546</v>
      </c>
      <c r="IT118">
        <v>5.81901312968366e-06</v>
      </c>
      <c r="IU118">
        <v>0</v>
      </c>
      <c r="IV118">
        <v>2039</v>
      </c>
      <c r="IW118">
        <v>1</v>
      </c>
      <c r="IX118">
        <v>29</v>
      </c>
      <c r="IY118">
        <v>29322711.5</v>
      </c>
      <c r="IZ118">
        <v>29322711.5</v>
      </c>
      <c r="JA118">
        <v>1.03882</v>
      </c>
      <c r="JB118">
        <v>2.36206</v>
      </c>
      <c r="JC118">
        <v>1.4978</v>
      </c>
      <c r="JD118">
        <v>2.33398</v>
      </c>
      <c r="JE118">
        <v>1.54419</v>
      </c>
      <c r="JF118">
        <v>2.37915</v>
      </c>
      <c r="JG118">
        <v>35.3596</v>
      </c>
      <c r="JH118">
        <v>24.2451</v>
      </c>
      <c r="JI118">
        <v>18</v>
      </c>
      <c r="JJ118">
        <v>546.442</v>
      </c>
      <c r="JK118">
        <v>437.489</v>
      </c>
      <c r="JL118">
        <v>31.7046</v>
      </c>
      <c r="JM118">
        <v>28.7566</v>
      </c>
      <c r="JN118">
        <v>29.9999</v>
      </c>
      <c r="JO118">
        <v>28.6117</v>
      </c>
      <c r="JP118">
        <v>28.6377</v>
      </c>
      <c r="JQ118">
        <v>20.8582</v>
      </c>
      <c r="JR118">
        <v>25.9797</v>
      </c>
      <c r="JS118">
        <v>100</v>
      </c>
      <c r="JT118">
        <v>31.7158</v>
      </c>
      <c r="JU118">
        <v>420</v>
      </c>
      <c r="JV118">
        <v>24.4897</v>
      </c>
      <c r="JW118">
        <v>92.5066</v>
      </c>
      <c r="JX118">
        <v>98.6319</v>
      </c>
    </row>
    <row r="119" spans="1:284">
      <c r="A119">
        <v>103</v>
      </c>
      <c r="B119">
        <v>1759362693</v>
      </c>
      <c r="C119">
        <v>1301.90000009537</v>
      </c>
      <c r="D119" t="s">
        <v>634</v>
      </c>
      <c r="E119" t="s">
        <v>635</v>
      </c>
      <c r="F119">
        <v>5</v>
      </c>
      <c r="G119" t="s">
        <v>604</v>
      </c>
      <c r="H119" t="s">
        <v>419</v>
      </c>
      <c r="I119">
        <v>1759362690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5.66</v>
      </c>
      <c r="DA119">
        <v>0.5</v>
      </c>
      <c r="DB119" t="s">
        <v>421</v>
      </c>
      <c r="DC119">
        <v>2</v>
      </c>
      <c r="DD119">
        <v>1759362690</v>
      </c>
      <c r="DE119">
        <v>421.233333333333</v>
      </c>
      <c r="DF119">
        <v>420.011</v>
      </c>
      <c r="DG119">
        <v>24.8918</v>
      </c>
      <c r="DH119">
        <v>24.4515666666667</v>
      </c>
      <c r="DI119">
        <v>415.652666666667</v>
      </c>
      <c r="DJ119">
        <v>24.4551333333333</v>
      </c>
      <c r="DK119">
        <v>499.927</v>
      </c>
      <c r="DL119">
        <v>90.3215666666667</v>
      </c>
      <c r="DM119">
        <v>0.0290687333333333</v>
      </c>
      <c r="DN119">
        <v>30.9262333333333</v>
      </c>
      <c r="DO119">
        <v>29.9860333333333</v>
      </c>
      <c r="DP119">
        <v>999.9</v>
      </c>
      <c r="DQ119">
        <v>0</v>
      </c>
      <c r="DR119">
        <v>0</v>
      </c>
      <c r="DS119">
        <v>9992.49</v>
      </c>
      <c r="DT119">
        <v>0</v>
      </c>
      <c r="DU119">
        <v>0.445135</v>
      </c>
      <c r="DV119">
        <v>1.22263666666667</v>
      </c>
      <c r="DW119">
        <v>431.986333333333</v>
      </c>
      <c r="DX119">
        <v>430.538333333333</v>
      </c>
      <c r="DY119">
        <v>0.440238</v>
      </c>
      <c r="DZ119">
        <v>420.011</v>
      </c>
      <c r="EA119">
        <v>24.4515666666667</v>
      </c>
      <c r="EB119">
        <v>2.24826666666667</v>
      </c>
      <c r="EC119">
        <v>2.20850333333333</v>
      </c>
      <c r="ED119">
        <v>19.3104666666667</v>
      </c>
      <c r="EE119">
        <v>19.0241333333333</v>
      </c>
      <c r="EF119">
        <v>0.00500016</v>
      </c>
      <c r="EG119">
        <v>0</v>
      </c>
      <c r="EH119">
        <v>0</v>
      </c>
      <c r="EI119">
        <v>0</v>
      </c>
      <c r="EJ119">
        <v>1037.96666666667</v>
      </c>
      <c r="EK119">
        <v>0.00500016</v>
      </c>
      <c r="EL119">
        <v>-24.5333333333333</v>
      </c>
      <c r="EM119">
        <v>-1.7</v>
      </c>
      <c r="EN119">
        <v>37.812</v>
      </c>
      <c r="EO119">
        <v>41.937</v>
      </c>
      <c r="EP119">
        <v>39.9163333333333</v>
      </c>
      <c r="EQ119">
        <v>42.125</v>
      </c>
      <c r="ER119">
        <v>41.1456666666667</v>
      </c>
      <c r="ES119">
        <v>0</v>
      </c>
      <c r="ET119">
        <v>0</v>
      </c>
      <c r="EU119">
        <v>0</v>
      </c>
      <c r="EV119">
        <v>1759362694.3</v>
      </c>
      <c r="EW119">
        <v>0</v>
      </c>
      <c r="EX119">
        <v>1037.276</v>
      </c>
      <c r="EY119">
        <v>4.54615404039118</v>
      </c>
      <c r="EZ119">
        <v>-14.507692455352</v>
      </c>
      <c r="FA119">
        <v>-25.868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1.2390680952381</v>
      </c>
      <c r="FQ119">
        <v>0.0701625974026001</v>
      </c>
      <c r="FR119">
        <v>0.0417193300657356</v>
      </c>
      <c r="FS119">
        <v>1</v>
      </c>
      <c r="FT119">
        <v>1036.87058823529</v>
      </c>
      <c r="FU119">
        <v>4.90145151826732</v>
      </c>
      <c r="FV119">
        <v>4.87457566248318</v>
      </c>
      <c r="FW119">
        <v>-1</v>
      </c>
      <c r="FX119">
        <v>0.453834904761905</v>
      </c>
      <c r="FY119">
        <v>-0.102815844155844</v>
      </c>
      <c r="FZ119">
        <v>0.0105487812155617</v>
      </c>
      <c r="GA119">
        <v>0</v>
      </c>
      <c r="GB119">
        <v>1</v>
      </c>
      <c r="GC119">
        <v>2</v>
      </c>
      <c r="GD119" t="s">
        <v>443</v>
      </c>
      <c r="GE119">
        <v>3.12595</v>
      </c>
      <c r="GF119">
        <v>2.65486</v>
      </c>
      <c r="GG119">
        <v>0.0889118</v>
      </c>
      <c r="GH119">
        <v>0.0895645</v>
      </c>
      <c r="GI119">
        <v>0.103767</v>
      </c>
      <c r="GJ119">
        <v>0.103133</v>
      </c>
      <c r="GK119">
        <v>23322.6</v>
      </c>
      <c r="GL119">
        <v>22188.2</v>
      </c>
      <c r="GM119">
        <v>22894.8</v>
      </c>
      <c r="GN119">
        <v>23732.4</v>
      </c>
      <c r="GO119">
        <v>34967.2</v>
      </c>
      <c r="GP119">
        <v>35229.9</v>
      </c>
      <c r="GQ119">
        <v>41274</v>
      </c>
      <c r="GR119">
        <v>42320.6</v>
      </c>
      <c r="GS119">
        <v>1.89638</v>
      </c>
      <c r="GT119">
        <v>1.81682</v>
      </c>
      <c r="GU119">
        <v>0.100818</v>
      </c>
      <c r="GV119">
        <v>0</v>
      </c>
      <c r="GW119">
        <v>28.3424</v>
      </c>
      <c r="GX119">
        <v>999.9</v>
      </c>
      <c r="GY119">
        <v>61.763</v>
      </c>
      <c r="GZ119">
        <v>29.275</v>
      </c>
      <c r="HA119">
        <v>27.9401</v>
      </c>
      <c r="HB119">
        <v>53.44</v>
      </c>
      <c r="HC119">
        <v>40.6611</v>
      </c>
      <c r="HD119">
        <v>1</v>
      </c>
      <c r="HE119">
        <v>0.0863288</v>
      </c>
      <c r="HF119">
        <v>-1.6012</v>
      </c>
      <c r="HG119">
        <v>20.229</v>
      </c>
      <c r="HH119">
        <v>5.23466</v>
      </c>
      <c r="HI119">
        <v>11.992</v>
      </c>
      <c r="HJ119">
        <v>4.956</v>
      </c>
      <c r="HK119">
        <v>3.304</v>
      </c>
      <c r="HL119">
        <v>9999</v>
      </c>
      <c r="HM119">
        <v>9999</v>
      </c>
      <c r="HN119">
        <v>9999</v>
      </c>
      <c r="HO119">
        <v>999.9</v>
      </c>
      <c r="HP119">
        <v>1.86847</v>
      </c>
      <c r="HQ119">
        <v>1.86417</v>
      </c>
      <c r="HR119">
        <v>1.8718</v>
      </c>
      <c r="HS119">
        <v>1.86264</v>
      </c>
      <c r="HT119">
        <v>1.86204</v>
      </c>
      <c r="HU119">
        <v>1.86849</v>
      </c>
      <c r="HV119">
        <v>1.85867</v>
      </c>
      <c r="HW119">
        <v>1.86508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5.581</v>
      </c>
      <c r="IL119">
        <v>0.4366</v>
      </c>
      <c r="IM119">
        <v>4.20357787778522</v>
      </c>
      <c r="IN119">
        <v>0.00374144017280572</v>
      </c>
      <c r="IO119">
        <v>-1.07998895285064e-06</v>
      </c>
      <c r="IP119">
        <v>1.2122296874913e-10</v>
      </c>
      <c r="IQ119">
        <v>0.0711788513172057</v>
      </c>
      <c r="IR119">
        <v>0.00727018690124689</v>
      </c>
      <c r="IS119">
        <v>0.000171571339495546</v>
      </c>
      <c r="IT119">
        <v>5.81901312968366e-06</v>
      </c>
      <c r="IU119">
        <v>0</v>
      </c>
      <c r="IV119">
        <v>2039</v>
      </c>
      <c r="IW119">
        <v>1</v>
      </c>
      <c r="IX119">
        <v>29</v>
      </c>
      <c r="IY119">
        <v>29322711.6</v>
      </c>
      <c r="IZ119">
        <v>29322711.6</v>
      </c>
      <c r="JA119">
        <v>1.03882</v>
      </c>
      <c r="JB119">
        <v>2.36084</v>
      </c>
      <c r="JC119">
        <v>1.4978</v>
      </c>
      <c r="JD119">
        <v>2.33398</v>
      </c>
      <c r="JE119">
        <v>1.54419</v>
      </c>
      <c r="JF119">
        <v>2.39624</v>
      </c>
      <c r="JG119">
        <v>35.3596</v>
      </c>
      <c r="JH119">
        <v>24.2451</v>
      </c>
      <c r="JI119">
        <v>18</v>
      </c>
      <c r="JJ119">
        <v>546.22</v>
      </c>
      <c r="JK119">
        <v>437.6</v>
      </c>
      <c r="JL119">
        <v>31.7083</v>
      </c>
      <c r="JM119">
        <v>28.7556</v>
      </c>
      <c r="JN119">
        <v>29.9999</v>
      </c>
      <c r="JO119">
        <v>28.6105</v>
      </c>
      <c r="JP119">
        <v>28.6365</v>
      </c>
      <c r="JQ119">
        <v>20.8598</v>
      </c>
      <c r="JR119">
        <v>25.9797</v>
      </c>
      <c r="JS119">
        <v>100</v>
      </c>
      <c r="JT119">
        <v>31.7158</v>
      </c>
      <c r="JU119">
        <v>420</v>
      </c>
      <c r="JV119">
        <v>24.4922</v>
      </c>
      <c r="JW119">
        <v>92.507</v>
      </c>
      <c r="JX119">
        <v>98.6319</v>
      </c>
    </row>
    <row r="120" spans="1:284">
      <c r="A120">
        <v>104</v>
      </c>
      <c r="B120">
        <v>1759362695</v>
      </c>
      <c r="C120">
        <v>1303.90000009537</v>
      </c>
      <c r="D120" t="s">
        <v>636</v>
      </c>
      <c r="E120" t="s">
        <v>637</v>
      </c>
      <c r="F120">
        <v>5</v>
      </c>
      <c r="G120" t="s">
        <v>604</v>
      </c>
      <c r="H120" t="s">
        <v>419</v>
      </c>
      <c r="I120">
        <v>1759362692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5.66</v>
      </c>
      <c r="DA120">
        <v>0.5</v>
      </c>
      <c r="DB120" t="s">
        <v>421</v>
      </c>
      <c r="DC120">
        <v>2</v>
      </c>
      <c r="DD120">
        <v>1759362692</v>
      </c>
      <c r="DE120">
        <v>421.237</v>
      </c>
      <c r="DF120">
        <v>419.967333333333</v>
      </c>
      <c r="DG120">
        <v>24.8897666666667</v>
      </c>
      <c r="DH120">
        <v>24.4506333333333</v>
      </c>
      <c r="DI120">
        <v>415.656666666667</v>
      </c>
      <c r="DJ120">
        <v>24.4531333333333</v>
      </c>
      <c r="DK120">
        <v>499.965</v>
      </c>
      <c r="DL120">
        <v>90.3221333333333</v>
      </c>
      <c r="DM120">
        <v>0.0290564333333333</v>
      </c>
      <c r="DN120">
        <v>30.9249</v>
      </c>
      <c r="DO120">
        <v>29.9861333333333</v>
      </c>
      <c r="DP120">
        <v>999.9</v>
      </c>
      <c r="DQ120">
        <v>0</v>
      </c>
      <c r="DR120">
        <v>0</v>
      </c>
      <c r="DS120">
        <v>10001.4566666667</v>
      </c>
      <c r="DT120">
        <v>0</v>
      </c>
      <c r="DU120">
        <v>0.445135</v>
      </c>
      <c r="DV120">
        <v>1.27015333333333</v>
      </c>
      <c r="DW120">
        <v>431.989333333333</v>
      </c>
      <c r="DX120">
        <v>430.493</v>
      </c>
      <c r="DY120">
        <v>0.439132333333333</v>
      </c>
      <c r="DZ120">
        <v>419.967333333333</v>
      </c>
      <c r="EA120">
        <v>24.4506333333333</v>
      </c>
      <c r="EB120">
        <v>2.24809333333333</v>
      </c>
      <c r="EC120">
        <v>2.20843333333333</v>
      </c>
      <c r="ED120">
        <v>19.3092333333333</v>
      </c>
      <c r="EE120">
        <v>19.0236</v>
      </c>
      <c r="EF120">
        <v>0.00500016</v>
      </c>
      <c r="EG120">
        <v>0</v>
      </c>
      <c r="EH120">
        <v>0</v>
      </c>
      <c r="EI120">
        <v>0</v>
      </c>
      <c r="EJ120">
        <v>1032.73333333333</v>
      </c>
      <c r="EK120">
        <v>0.00500016</v>
      </c>
      <c r="EL120">
        <v>-26.3666666666667</v>
      </c>
      <c r="EM120">
        <v>-2.4</v>
      </c>
      <c r="EN120">
        <v>37.812</v>
      </c>
      <c r="EO120">
        <v>41.937</v>
      </c>
      <c r="EP120">
        <v>39.937</v>
      </c>
      <c r="EQ120">
        <v>42.125</v>
      </c>
      <c r="ER120">
        <v>41.1456666666667</v>
      </c>
      <c r="ES120">
        <v>0</v>
      </c>
      <c r="ET120">
        <v>0</v>
      </c>
      <c r="EU120">
        <v>0</v>
      </c>
      <c r="EV120">
        <v>1759362696.1</v>
      </c>
      <c r="EW120">
        <v>0</v>
      </c>
      <c r="EX120">
        <v>1036.87692307692</v>
      </c>
      <c r="EY120">
        <v>0.800000039415739</v>
      </c>
      <c r="EZ120">
        <v>-21.8803419177531</v>
      </c>
      <c r="FA120">
        <v>-25.4923076923077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1.24426333333333</v>
      </c>
      <c r="FQ120">
        <v>0.097436103896105</v>
      </c>
      <c r="FR120">
        <v>0.0420068730581911</v>
      </c>
      <c r="FS120">
        <v>1</v>
      </c>
      <c r="FT120">
        <v>1036.48235294118</v>
      </c>
      <c r="FU120">
        <v>14.129870174713</v>
      </c>
      <c r="FV120">
        <v>5.1146542973416</v>
      </c>
      <c r="FW120">
        <v>-1</v>
      </c>
      <c r="FX120">
        <v>0.450491333333333</v>
      </c>
      <c r="FY120">
        <v>-0.0908065714285717</v>
      </c>
      <c r="FZ120">
        <v>0.0093118870285107</v>
      </c>
      <c r="GA120">
        <v>1</v>
      </c>
      <c r="GB120">
        <v>2</v>
      </c>
      <c r="GC120">
        <v>2</v>
      </c>
      <c r="GD120" t="s">
        <v>423</v>
      </c>
      <c r="GE120">
        <v>3.12627</v>
      </c>
      <c r="GF120">
        <v>2.65451</v>
      </c>
      <c r="GG120">
        <v>0.0889109</v>
      </c>
      <c r="GH120">
        <v>0.0895638</v>
      </c>
      <c r="GI120">
        <v>0.103769</v>
      </c>
      <c r="GJ120">
        <v>0.10313</v>
      </c>
      <c r="GK120">
        <v>23322.4</v>
      </c>
      <c r="GL120">
        <v>22188.2</v>
      </c>
      <c r="GM120">
        <v>22894.5</v>
      </c>
      <c r="GN120">
        <v>23732.4</v>
      </c>
      <c r="GO120">
        <v>34967.1</v>
      </c>
      <c r="GP120">
        <v>35230</v>
      </c>
      <c r="GQ120">
        <v>41273.9</v>
      </c>
      <c r="GR120">
        <v>42320.5</v>
      </c>
      <c r="GS120">
        <v>1.89675</v>
      </c>
      <c r="GT120">
        <v>1.8161</v>
      </c>
      <c r="GU120">
        <v>0.100847</v>
      </c>
      <c r="GV120">
        <v>0</v>
      </c>
      <c r="GW120">
        <v>28.3405</v>
      </c>
      <c r="GX120">
        <v>999.9</v>
      </c>
      <c r="GY120">
        <v>61.763</v>
      </c>
      <c r="GZ120">
        <v>29.275</v>
      </c>
      <c r="HA120">
        <v>27.9409</v>
      </c>
      <c r="HB120">
        <v>54.02</v>
      </c>
      <c r="HC120">
        <v>40.629</v>
      </c>
      <c r="HD120">
        <v>1</v>
      </c>
      <c r="HE120">
        <v>0.0861458</v>
      </c>
      <c r="HF120">
        <v>-1.60131</v>
      </c>
      <c r="HG120">
        <v>20.2291</v>
      </c>
      <c r="HH120">
        <v>5.23481</v>
      </c>
      <c r="HI120">
        <v>11.992</v>
      </c>
      <c r="HJ120">
        <v>4.95595</v>
      </c>
      <c r="HK120">
        <v>3.304</v>
      </c>
      <c r="HL120">
        <v>9999</v>
      </c>
      <c r="HM120">
        <v>9999</v>
      </c>
      <c r="HN120">
        <v>9999</v>
      </c>
      <c r="HO120">
        <v>999.9</v>
      </c>
      <c r="HP120">
        <v>1.86847</v>
      </c>
      <c r="HQ120">
        <v>1.86417</v>
      </c>
      <c r="HR120">
        <v>1.8718</v>
      </c>
      <c r="HS120">
        <v>1.86264</v>
      </c>
      <c r="HT120">
        <v>1.86204</v>
      </c>
      <c r="HU120">
        <v>1.8685</v>
      </c>
      <c r="HV120">
        <v>1.85866</v>
      </c>
      <c r="HW120">
        <v>1.86508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5.58</v>
      </c>
      <c r="IL120">
        <v>0.4366</v>
      </c>
      <c r="IM120">
        <v>4.20357787778522</v>
      </c>
      <c r="IN120">
        <v>0.00374144017280572</v>
      </c>
      <c r="IO120">
        <v>-1.07998895285064e-06</v>
      </c>
      <c r="IP120">
        <v>1.2122296874913e-10</v>
      </c>
      <c r="IQ120">
        <v>0.0711788513172057</v>
      </c>
      <c r="IR120">
        <v>0.00727018690124689</v>
      </c>
      <c r="IS120">
        <v>0.000171571339495546</v>
      </c>
      <c r="IT120">
        <v>5.81901312968366e-06</v>
      </c>
      <c r="IU120">
        <v>0</v>
      </c>
      <c r="IV120">
        <v>2039</v>
      </c>
      <c r="IW120">
        <v>1</v>
      </c>
      <c r="IX120">
        <v>29</v>
      </c>
      <c r="IY120">
        <v>29322711.6</v>
      </c>
      <c r="IZ120">
        <v>29322711.6</v>
      </c>
      <c r="JA120">
        <v>1.03882</v>
      </c>
      <c r="JB120">
        <v>2.36084</v>
      </c>
      <c r="JC120">
        <v>1.4978</v>
      </c>
      <c r="JD120">
        <v>2.33398</v>
      </c>
      <c r="JE120">
        <v>1.54419</v>
      </c>
      <c r="JF120">
        <v>2.41211</v>
      </c>
      <c r="JG120">
        <v>35.3596</v>
      </c>
      <c r="JH120">
        <v>24.2451</v>
      </c>
      <c r="JI120">
        <v>18</v>
      </c>
      <c r="JJ120">
        <v>546.458</v>
      </c>
      <c r="JK120">
        <v>437.162</v>
      </c>
      <c r="JL120">
        <v>31.7127</v>
      </c>
      <c r="JM120">
        <v>28.7543</v>
      </c>
      <c r="JN120">
        <v>30</v>
      </c>
      <c r="JO120">
        <v>28.6098</v>
      </c>
      <c r="JP120">
        <v>28.6362</v>
      </c>
      <c r="JQ120">
        <v>20.8594</v>
      </c>
      <c r="JR120">
        <v>25.9797</v>
      </c>
      <c r="JS120">
        <v>100</v>
      </c>
      <c r="JT120">
        <v>31.7257</v>
      </c>
      <c r="JU120">
        <v>420</v>
      </c>
      <c r="JV120">
        <v>24.4865</v>
      </c>
      <c r="JW120">
        <v>92.5065</v>
      </c>
      <c r="JX120">
        <v>98.6317</v>
      </c>
    </row>
    <row r="121" spans="1:284">
      <c r="A121">
        <v>105</v>
      </c>
      <c r="B121">
        <v>1759362697</v>
      </c>
      <c r="C121">
        <v>1305.90000009537</v>
      </c>
      <c r="D121" t="s">
        <v>638</v>
      </c>
      <c r="E121" t="s">
        <v>639</v>
      </c>
      <c r="F121">
        <v>5</v>
      </c>
      <c r="G121" t="s">
        <v>604</v>
      </c>
      <c r="H121" t="s">
        <v>419</v>
      </c>
      <c r="I121">
        <v>1759362694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5.66</v>
      </c>
      <c r="DA121">
        <v>0.5</v>
      </c>
      <c r="DB121" t="s">
        <v>421</v>
      </c>
      <c r="DC121">
        <v>2</v>
      </c>
      <c r="DD121">
        <v>1759362694</v>
      </c>
      <c r="DE121">
        <v>421.240666666667</v>
      </c>
      <c r="DF121">
        <v>419.952333333333</v>
      </c>
      <c r="DG121">
        <v>24.8883666666667</v>
      </c>
      <c r="DH121">
        <v>24.4498</v>
      </c>
      <c r="DI121">
        <v>415.660333333333</v>
      </c>
      <c r="DJ121">
        <v>24.4517666666667</v>
      </c>
      <c r="DK121">
        <v>500.006</v>
      </c>
      <c r="DL121">
        <v>90.3226333333333</v>
      </c>
      <c r="DM121">
        <v>0.0288420333333333</v>
      </c>
      <c r="DN121">
        <v>30.9237333333333</v>
      </c>
      <c r="DO121">
        <v>29.9858</v>
      </c>
      <c r="DP121">
        <v>999.9</v>
      </c>
      <c r="DQ121">
        <v>0</v>
      </c>
      <c r="DR121">
        <v>0</v>
      </c>
      <c r="DS121">
        <v>10015.2066666667</v>
      </c>
      <c r="DT121">
        <v>0</v>
      </c>
      <c r="DU121">
        <v>0.445135</v>
      </c>
      <c r="DV121">
        <v>1.28867666666667</v>
      </c>
      <c r="DW121">
        <v>431.992666666667</v>
      </c>
      <c r="DX121">
        <v>430.477333333333</v>
      </c>
      <c r="DY121">
        <v>0.438544666666667</v>
      </c>
      <c r="DZ121">
        <v>419.952333333333</v>
      </c>
      <c r="EA121">
        <v>24.4498</v>
      </c>
      <c r="EB121">
        <v>2.24798</v>
      </c>
      <c r="EC121">
        <v>2.20837333333333</v>
      </c>
      <c r="ED121">
        <v>19.3084</v>
      </c>
      <c r="EE121">
        <v>19.0231333333333</v>
      </c>
      <c r="EF121">
        <v>0.00500016</v>
      </c>
      <c r="EG121">
        <v>0</v>
      </c>
      <c r="EH121">
        <v>0</v>
      </c>
      <c r="EI121">
        <v>0</v>
      </c>
      <c r="EJ121">
        <v>1036.4</v>
      </c>
      <c r="EK121">
        <v>0.00500016</v>
      </c>
      <c r="EL121">
        <v>-26.2333333333333</v>
      </c>
      <c r="EM121">
        <v>-2.46666666666667</v>
      </c>
      <c r="EN121">
        <v>37.812</v>
      </c>
      <c r="EO121">
        <v>41.937</v>
      </c>
      <c r="EP121">
        <v>39.937</v>
      </c>
      <c r="EQ121">
        <v>42.125</v>
      </c>
      <c r="ER121">
        <v>41.125</v>
      </c>
      <c r="ES121">
        <v>0</v>
      </c>
      <c r="ET121">
        <v>0</v>
      </c>
      <c r="EU121">
        <v>0</v>
      </c>
      <c r="EV121">
        <v>1759362697.9</v>
      </c>
      <c r="EW121">
        <v>0</v>
      </c>
      <c r="EX121">
        <v>1037.46</v>
      </c>
      <c r="EY121">
        <v>4.88461547055603</v>
      </c>
      <c r="EZ121">
        <v>-14.0230769113911</v>
      </c>
      <c r="FA121">
        <v>-25.868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1.25167333333333</v>
      </c>
      <c r="FQ121">
        <v>0.0986797402597392</v>
      </c>
      <c r="FR121">
        <v>0.0426847191720134</v>
      </c>
      <c r="FS121">
        <v>1</v>
      </c>
      <c r="FT121">
        <v>1036.54705882353</v>
      </c>
      <c r="FU121">
        <v>7.31856382608534</v>
      </c>
      <c r="FV121">
        <v>5.08274099825707</v>
      </c>
      <c r="FW121">
        <v>-1</v>
      </c>
      <c r="FX121">
        <v>0.447699285714286</v>
      </c>
      <c r="FY121">
        <v>-0.0766285714285714</v>
      </c>
      <c r="FZ121">
        <v>0.00791364853632397</v>
      </c>
      <c r="GA121">
        <v>1</v>
      </c>
      <c r="GB121">
        <v>2</v>
      </c>
      <c r="GC121">
        <v>2</v>
      </c>
      <c r="GD121" t="s">
        <v>423</v>
      </c>
      <c r="GE121">
        <v>3.12621</v>
      </c>
      <c r="GF121">
        <v>2.65416</v>
      </c>
      <c r="GG121">
        <v>0.0889201</v>
      </c>
      <c r="GH121">
        <v>0.0895732</v>
      </c>
      <c r="GI121">
        <v>0.103766</v>
      </c>
      <c r="GJ121">
        <v>0.103128</v>
      </c>
      <c r="GK121">
        <v>23322.2</v>
      </c>
      <c r="GL121">
        <v>22188</v>
      </c>
      <c r="GM121">
        <v>22894.5</v>
      </c>
      <c r="GN121">
        <v>23732.4</v>
      </c>
      <c r="GO121">
        <v>34967.2</v>
      </c>
      <c r="GP121">
        <v>35230</v>
      </c>
      <c r="GQ121">
        <v>41273.9</v>
      </c>
      <c r="GR121">
        <v>42320.5</v>
      </c>
      <c r="GS121">
        <v>1.89667</v>
      </c>
      <c r="GT121">
        <v>1.81593</v>
      </c>
      <c r="GU121">
        <v>0.101246</v>
      </c>
      <c r="GV121">
        <v>0</v>
      </c>
      <c r="GW121">
        <v>28.3384</v>
      </c>
      <c r="GX121">
        <v>999.9</v>
      </c>
      <c r="GY121">
        <v>61.787</v>
      </c>
      <c r="GZ121">
        <v>29.296</v>
      </c>
      <c r="HA121">
        <v>27.9865</v>
      </c>
      <c r="HB121">
        <v>54.09</v>
      </c>
      <c r="HC121">
        <v>40.653</v>
      </c>
      <c r="HD121">
        <v>1</v>
      </c>
      <c r="HE121">
        <v>0.0862576</v>
      </c>
      <c r="HF121">
        <v>-1.61404</v>
      </c>
      <c r="HG121">
        <v>20.2289</v>
      </c>
      <c r="HH121">
        <v>5.23421</v>
      </c>
      <c r="HI121">
        <v>11.992</v>
      </c>
      <c r="HJ121">
        <v>4.9558</v>
      </c>
      <c r="HK121">
        <v>3.304</v>
      </c>
      <c r="HL121">
        <v>9999</v>
      </c>
      <c r="HM121">
        <v>9999</v>
      </c>
      <c r="HN121">
        <v>9999</v>
      </c>
      <c r="HO121">
        <v>999.9</v>
      </c>
      <c r="HP121">
        <v>1.86847</v>
      </c>
      <c r="HQ121">
        <v>1.86417</v>
      </c>
      <c r="HR121">
        <v>1.8718</v>
      </c>
      <c r="HS121">
        <v>1.86264</v>
      </c>
      <c r="HT121">
        <v>1.86205</v>
      </c>
      <c r="HU121">
        <v>1.86851</v>
      </c>
      <c r="HV121">
        <v>1.85865</v>
      </c>
      <c r="HW121">
        <v>1.86508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5.581</v>
      </c>
      <c r="IL121">
        <v>0.4366</v>
      </c>
      <c r="IM121">
        <v>4.20357787778522</v>
      </c>
      <c r="IN121">
        <v>0.00374144017280572</v>
      </c>
      <c r="IO121">
        <v>-1.07998895285064e-06</v>
      </c>
      <c r="IP121">
        <v>1.2122296874913e-10</v>
      </c>
      <c r="IQ121">
        <v>0.0711788513172057</v>
      </c>
      <c r="IR121">
        <v>0.00727018690124689</v>
      </c>
      <c r="IS121">
        <v>0.000171571339495546</v>
      </c>
      <c r="IT121">
        <v>5.81901312968366e-06</v>
      </c>
      <c r="IU121">
        <v>0</v>
      </c>
      <c r="IV121">
        <v>2039</v>
      </c>
      <c r="IW121">
        <v>1</v>
      </c>
      <c r="IX121">
        <v>29</v>
      </c>
      <c r="IY121">
        <v>29322711.6</v>
      </c>
      <c r="IZ121">
        <v>29322711.6</v>
      </c>
      <c r="JA121">
        <v>1.03882</v>
      </c>
      <c r="JB121">
        <v>2.36816</v>
      </c>
      <c r="JC121">
        <v>1.4978</v>
      </c>
      <c r="JD121">
        <v>2.33398</v>
      </c>
      <c r="JE121">
        <v>1.54419</v>
      </c>
      <c r="JF121">
        <v>2.41089</v>
      </c>
      <c r="JG121">
        <v>35.3596</v>
      </c>
      <c r="JH121">
        <v>24.2451</v>
      </c>
      <c r="JI121">
        <v>18</v>
      </c>
      <c r="JJ121">
        <v>546.409</v>
      </c>
      <c r="JK121">
        <v>437.055</v>
      </c>
      <c r="JL121">
        <v>31.7163</v>
      </c>
      <c r="JM121">
        <v>28.7542</v>
      </c>
      <c r="JN121">
        <v>30.0001</v>
      </c>
      <c r="JO121">
        <v>28.6098</v>
      </c>
      <c r="JP121">
        <v>28.6359</v>
      </c>
      <c r="JQ121">
        <v>20.8586</v>
      </c>
      <c r="JR121">
        <v>25.9797</v>
      </c>
      <c r="JS121">
        <v>100</v>
      </c>
      <c r="JT121">
        <v>31.7257</v>
      </c>
      <c r="JU121">
        <v>420</v>
      </c>
      <c r="JV121">
        <v>24.4962</v>
      </c>
      <c r="JW121">
        <v>92.5065</v>
      </c>
      <c r="JX121">
        <v>98.6317</v>
      </c>
    </row>
    <row r="122" spans="1:284">
      <c r="A122">
        <v>106</v>
      </c>
      <c r="B122">
        <v>1759362699</v>
      </c>
      <c r="C122">
        <v>1307.90000009537</v>
      </c>
      <c r="D122" t="s">
        <v>640</v>
      </c>
      <c r="E122" t="s">
        <v>641</v>
      </c>
      <c r="F122">
        <v>5</v>
      </c>
      <c r="G122" t="s">
        <v>604</v>
      </c>
      <c r="H122" t="s">
        <v>419</v>
      </c>
      <c r="I122">
        <v>1759362696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5.66</v>
      </c>
      <c r="DA122">
        <v>0.5</v>
      </c>
      <c r="DB122" t="s">
        <v>421</v>
      </c>
      <c r="DC122">
        <v>2</v>
      </c>
      <c r="DD122">
        <v>1759362696</v>
      </c>
      <c r="DE122">
        <v>421.254666666667</v>
      </c>
      <c r="DF122">
        <v>419.987333333333</v>
      </c>
      <c r="DG122">
        <v>24.8864333333333</v>
      </c>
      <c r="DH122">
        <v>24.4491333333333</v>
      </c>
      <c r="DI122">
        <v>415.674</v>
      </c>
      <c r="DJ122">
        <v>24.4498666666667</v>
      </c>
      <c r="DK122">
        <v>500.038666666667</v>
      </c>
      <c r="DL122">
        <v>90.3234333333333</v>
      </c>
      <c r="DM122">
        <v>0.0284441333333333</v>
      </c>
      <c r="DN122">
        <v>30.9222333333333</v>
      </c>
      <c r="DO122">
        <v>29.9875</v>
      </c>
      <c r="DP122">
        <v>999.9</v>
      </c>
      <c r="DQ122">
        <v>0</v>
      </c>
      <c r="DR122">
        <v>0</v>
      </c>
      <c r="DS122">
        <v>10035.2</v>
      </c>
      <c r="DT122">
        <v>0</v>
      </c>
      <c r="DU122">
        <v>0.445135</v>
      </c>
      <c r="DV122">
        <v>1.26745666666667</v>
      </c>
      <c r="DW122">
        <v>432.006</v>
      </c>
      <c r="DX122">
        <v>430.513</v>
      </c>
      <c r="DY122">
        <v>0.437282</v>
      </c>
      <c r="DZ122">
        <v>419.987333333333</v>
      </c>
      <c r="EA122">
        <v>24.4491333333333</v>
      </c>
      <c r="EB122">
        <v>2.24782333333333</v>
      </c>
      <c r="EC122">
        <v>2.20833</v>
      </c>
      <c r="ED122">
        <v>19.3073</v>
      </c>
      <c r="EE122">
        <v>19.0228333333333</v>
      </c>
      <c r="EF122">
        <v>0.00500016</v>
      </c>
      <c r="EG122">
        <v>0</v>
      </c>
      <c r="EH122">
        <v>0</v>
      </c>
      <c r="EI122">
        <v>0</v>
      </c>
      <c r="EJ122">
        <v>1040.5</v>
      </c>
      <c r="EK122">
        <v>0.00500016</v>
      </c>
      <c r="EL122">
        <v>-30.8666666666667</v>
      </c>
      <c r="EM122">
        <v>-3.03333333333333</v>
      </c>
      <c r="EN122">
        <v>37.812</v>
      </c>
      <c r="EO122">
        <v>41.937</v>
      </c>
      <c r="EP122">
        <v>39.937</v>
      </c>
      <c r="EQ122">
        <v>42.125</v>
      </c>
      <c r="ER122">
        <v>41.125</v>
      </c>
      <c r="ES122">
        <v>0</v>
      </c>
      <c r="ET122">
        <v>0</v>
      </c>
      <c r="EU122">
        <v>0</v>
      </c>
      <c r="EV122">
        <v>1759362700.3</v>
      </c>
      <c r="EW122">
        <v>0</v>
      </c>
      <c r="EX122">
        <v>1038.188</v>
      </c>
      <c r="EY122">
        <v>20.9615386270907</v>
      </c>
      <c r="EZ122">
        <v>-26.4000000586877</v>
      </c>
      <c r="FA122">
        <v>-26.424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1.25368619047619</v>
      </c>
      <c r="FQ122">
        <v>0.108362337662338</v>
      </c>
      <c r="FR122">
        <v>0.0426752150078206</v>
      </c>
      <c r="FS122">
        <v>1</v>
      </c>
      <c r="FT122">
        <v>1037.45588235294</v>
      </c>
      <c r="FU122">
        <v>0.945760137867193</v>
      </c>
      <c r="FV122">
        <v>4.71986983721763</v>
      </c>
      <c r="FW122">
        <v>-1</v>
      </c>
      <c r="FX122">
        <v>0.445428238095238</v>
      </c>
      <c r="FY122">
        <v>-0.0632686753246748</v>
      </c>
      <c r="FZ122">
        <v>0.00663607297029803</v>
      </c>
      <c r="GA122">
        <v>1</v>
      </c>
      <c r="GB122">
        <v>2</v>
      </c>
      <c r="GC122">
        <v>2</v>
      </c>
      <c r="GD122" t="s">
        <v>423</v>
      </c>
      <c r="GE122">
        <v>3.12609</v>
      </c>
      <c r="GF122">
        <v>2.65398</v>
      </c>
      <c r="GG122">
        <v>0.0889195</v>
      </c>
      <c r="GH122">
        <v>0.0895813</v>
      </c>
      <c r="GI122">
        <v>0.103748</v>
      </c>
      <c r="GJ122">
        <v>0.103128</v>
      </c>
      <c r="GK122">
        <v>23322.2</v>
      </c>
      <c r="GL122">
        <v>22187.8</v>
      </c>
      <c r="GM122">
        <v>22894.6</v>
      </c>
      <c r="GN122">
        <v>23732.5</v>
      </c>
      <c r="GO122">
        <v>34967.8</v>
      </c>
      <c r="GP122">
        <v>35229.9</v>
      </c>
      <c r="GQ122">
        <v>41273.8</v>
      </c>
      <c r="GR122">
        <v>42320.3</v>
      </c>
      <c r="GS122">
        <v>1.89675</v>
      </c>
      <c r="GT122">
        <v>1.81613</v>
      </c>
      <c r="GU122">
        <v>0.101402</v>
      </c>
      <c r="GV122">
        <v>0</v>
      </c>
      <c r="GW122">
        <v>28.336</v>
      </c>
      <c r="GX122">
        <v>999.9</v>
      </c>
      <c r="GY122">
        <v>61.763</v>
      </c>
      <c r="GZ122">
        <v>29.275</v>
      </c>
      <c r="HA122">
        <v>27.9412</v>
      </c>
      <c r="HB122">
        <v>54.4</v>
      </c>
      <c r="HC122">
        <v>40.629</v>
      </c>
      <c r="HD122">
        <v>1</v>
      </c>
      <c r="HE122">
        <v>0.0862881</v>
      </c>
      <c r="HF122">
        <v>-1.62225</v>
      </c>
      <c r="HG122">
        <v>20.2288</v>
      </c>
      <c r="HH122">
        <v>5.23436</v>
      </c>
      <c r="HI122">
        <v>11.992</v>
      </c>
      <c r="HJ122">
        <v>4.95565</v>
      </c>
      <c r="HK122">
        <v>3.304</v>
      </c>
      <c r="HL122">
        <v>9999</v>
      </c>
      <c r="HM122">
        <v>9999</v>
      </c>
      <c r="HN122">
        <v>9999</v>
      </c>
      <c r="HO122">
        <v>999.9</v>
      </c>
      <c r="HP122">
        <v>1.86847</v>
      </c>
      <c r="HQ122">
        <v>1.86418</v>
      </c>
      <c r="HR122">
        <v>1.8718</v>
      </c>
      <c r="HS122">
        <v>1.86264</v>
      </c>
      <c r="HT122">
        <v>1.86205</v>
      </c>
      <c r="HU122">
        <v>1.86852</v>
      </c>
      <c r="HV122">
        <v>1.85866</v>
      </c>
      <c r="HW122">
        <v>1.86508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5.581</v>
      </c>
      <c r="IL122">
        <v>0.4363</v>
      </c>
      <c r="IM122">
        <v>4.20357787778522</v>
      </c>
      <c r="IN122">
        <v>0.00374144017280572</v>
      </c>
      <c r="IO122">
        <v>-1.07998895285064e-06</v>
      </c>
      <c r="IP122">
        <v>1.2122296874913e-10</v>
      </c>
      <c r="IQ122">
        <v>0.0711788513172057</v>
      </c>
      <c r="IR122">
        <v>0.00727018690124689</v>
      </c>
      <c r="IS122">
        <v>0.000171571339495546</v>
      </c>
      <c r="IT122">
        <v>5.81901312968366e-06</v>
      </c>
      <c r="IU122">
        <v>0</v>
      </c>
      <c r="IV122">
        <v>2039</v>
      </c>
      <c r="IW122">
        <v>1</v>
      </c>
      <c r="IX122">
        <v>29</v>
      </c>
      <c r="IY122">
        <v>29322711.6</v>
      </c>
      <c r="IZ122">
        <v>29322711.6</v>
      </c>
      <c r="JA122">
        <v>1.03882</v>
      </c>
      <c r="JB122">
        <v>2.37549</v>
      </c>
      <c r="JC122">
        <v>1.4978</v>
      </c>
      <c r="JD122">
        <v>2.33398</v>
      </c>
      <c r="JE122">
        <v>1.54419</v>
      </c>
      <c r="JF122">
        <v>2.43286</v>
      </c>
      <c r="JG122">
        <v>35.3596</v>
      </c>
      <c r="JH122">
        <v>24.2451</v>
      </c>
      <c r="JI122">
        <v>18</v>
      </c>
      <c r="JJ122">
        <v>546.45</v>
      </c>
      <c r="JK122">
        <v>437.166</v>
      </c>
      <c r="JL122">
        <v>31.7213</v>
      </c>
      <c r="JM122">
        <v>28.7537</v>
      </c>
      <c r="JN122">
        <v>30.0002</v>
      </c>
      <c r="JO122">
        <v>28.6087</v>
      </c>
      <c r="JP122">
        <v>28.6346</v>
      </c>
      <c r="JQ122">
        <v>20.859</v>
      </c>
      <c r="JR122">
        <v>25.9797</v>
      </c>
      <c r="JS122">
        <v>100</v>
      </c>
      <c r="JT122">
        <v>31.7257</v>
      </c>
      <c r="JU122">
        <v>420</v>
      </c>
      <c r="JV122">
        <v>24.5035</v>
      </c>
      <c r="JW122">
        <v>92.5064</v>
      </c>
      <c r="JX122">
        <v>98.6315</v>
      </c>
    </row>
    <row r="123" spans="1:284">
      <c r="A123">
        <v>107</v>
      </c>
      <c r="B123">
        <v>1759362701</v>
      </c>
      <c r="C123">
        <v>1309.90000009537</v>
      </c>
      <c r="D123" t="s">
        <v>642</v>
      </c>
      <c r="E123" t="s">
        <v>643</v>
      </c>
      <c r="F123">
        <v>5</v>
      </c>
      <c r="G123" t="s">
        <v>604</v>
      </c>
      <c r="H123" t="s">
        <v>419</v>
      </c>
      <c r="I123">
        <v>1759362698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5.66</v>
      </c>
      <c r="DA123">
        <v>0.5</v>
      </c>
      <c r="DB123" t="s">
        <v>421</v>
      </c>
      <c r="DC123">
        <v>2</v>
      </c>
      <c r="DD123">
        <v>1759362698</v>
      </c>
      <c r="DE123">
        <v>421.25</v>
      </c>
      <c r="DF123">
        <v>420.017333333333</v>
      </c>
      <c r="DG123">
        <v>24.8832333333333</v>
      </c>
      <c r="DH123">
        <v>24.4482333333333</v>
      </c>
      <c r="DI123">
        <v>415.669</v>
      </c>
      <c r="DJ123">
        <v>24.4467666666667</v>
      </c>
      <c r="DK123">
        <v>500.027333333333</v>
      </c>
      <c r="DL123">
        <v>90.3249</v>
      </c>
      <c r="DM123">
        <v>0.0282371</v>
      </c>
      <c r="DN123">
        <v>30.9205333333333</v>
      </c>
      <c r="DO123">
        <v>29.9877666666667</v>
      </c>
      <c r="DP123">
        <v>999.9</v>
      </c>
      <c r="DQ123">
        <v>0</v>
      </c>
      <c r="DR123">
        <v>0</v>
      </c>
      <c r="DS123">
        <v>10028.1</v>
      </c>
      <c r="DT123">
        <v>0</v>
      </c>
      <c r="DU123">
        <v>0.445135</v>
      </c>
      <c r="DV123">
        <v>1.23256666666667</v>
      </c>
      <c r="DW123">
        <v>431.999666666667</v>
      </c>
      <c r="DX123">
        <v>430.543666666667</v>
      </c>
      <c r="DY123">
        <v>0.434984666666667</v>
      </c>
      <c r="DZ123">
        <v>420.017333333333</v>
      </c>
      <c r="EA123">
        <v>24.4482333333333</v>
      </c>
      <c r="EB123">
        <v>2.24757333333333</v>
      </c>
      <c r="EC123">
        <v>2.20828333333333</v>
      </c>
      <c r="ED123">
        <v>19.3055</v>
      </c>
      <c r="EE123">
        <v>19.0225333333333</v>
      </c>
      <c r="EF123">
        <v>0.00500016</v>
      </c>
      <c r="EG123">
        <v>0</v>
      </c>
      <c r="EH123">
        <v>0</v>
      </c>
      <c r="EI123">
        <v>0</v>
      </c>
      <c r="EJ123">
        <v>1038.96666666667</v>
      </c>
      <c r="EK123">
        <v>0.00500016</v>
      </c>
      <c r="EL123">
        <v>-26.8333333333333</v>
      </c>
      <c r="EM123">
        <v>-2.03333333333333</v>
      </c>
      <c r="EN123">
        <v>37.812</v>
      </c>
      <c r="EO123">
        <v>41.937</v>
      </c>
      <c r="EP123">
        <v>39.937</v>
      </c>
      <c r="EQ123">
        <v>42.125</v>
      </c>
      <c r="ER123">
        <v>41.125</v>
      </c>
      <c r="ES123">
        <v>0</v>
      </c>
      <c r="ET123">
        <v>0</v>
      </c>
      <c r="EU123">
        <v>0</v>
      </c>
      <c r="EV123">
        <v>1759362702.1</v>
      </c>
      <c r="EW123">
        <v>0</v>
      </c>
      <c r="EX123">
        <v>1037.44615384615</v>
      </c>
      <c r="EY123">
        <v>1.76410259720698</v>
      </c>
      <c r="EZ123">
        <v>2.09572652293852</v>
      </c>
      <c r="FA123">
        <v>-26.0961538461538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1.25183476190476</v>
      </c>
      <c r="FQ123">
        <v>0.0256636363636392</v>
      </c>
      <c r="FR123">
        <v>0.0432126432798206</v>
      </c>
      <c r="FS123">
        <v>1</v>
      </c>
      <c r="FT123">
        <v>1037.77058823529</v>
      </c>
      <c r="FU123">
        <v>14.5576776180594</v>
      </c>
      <c r="FV123">
        <v>4.91333895166813</v>
      </c>
      <c r="FW123">
        <v>-1</v>
      </c>
      <c r="FX123">
        <v>0.443224714285714</v>
      </c>
      <c r="FY123">
        <v>-0.0597444935064929</v>
      </c>
      <c r="FZ123">
        <v>0.00627165994691962</v>
      </c>
      <c r="GA123">
        <v>1</v>
      </c>
      <c r="GB123">
        <v>2</v>
      </c>
      <c r="GC123">
        <v>2</v>
      </c>
      <c r="GD123" t="s">
        <v>423</v>
      </c>
      <c r="GE123">
        <v>3.12614</v>
      </c>
      <c r="GF123">
        <v>2.65394</v>
      </c>
      <c r="GG123">
        <v>0.0889146</v>
      </c>
      <c r="GH123">
        <v>0.089583</v>
      </c>
      <c r="GI123">
        <v>0.10374</v>
      </c>
      <c r="GJ123">
        <v>0.103129</v>
      </c>
      <c r="GK123">
        <v>23322.3</v>
      </c>
      <c r="GL123">
        <v>22187.6</v>
      </c>
      <c r="GM123">
        <v>22894.5</v>
      </c>
      <c r="GN123">
        <v>23732.3</v>
      </c>
      <c r="GO123">
        <v>34968.1</v>
      </c>
      <c r="GP123">
        <v>35229.6</v>
      </c>
      <c r="GQ123">
        <v>41273.7</v>
      </c>
      <c r="GR123">
        <v>42320.1</v>
      </c>
      <c r="GS123">
        <v>1.89705</v>
      </c>
      <c r="GT123">
        <v>1.81613</v>
      </c>
      <c r="GU123">
        <v>0.101138</v>
      </c>
      <c r="GV123">
        <v>0</v>
      </c>
      <c r="GW123">
        <v>28.3336</v>
      </c>
      <c r="GX123">
        <v>999.9</v>
      </c>
      <c r="GY123">
        <v>61.763</v>
      </c>
      <c r="GZ123">
        <v>29.275</v>
      </c>
      <c r="HA123">
        <v>27.9411</v>
      </c>
      <c r="HB123">
        <v>54.56</v>
      </c>
      <c r="HC123">
        <v>40.621</v>
      </c>
      <c r="HD123">
        <v>1</v>
      </c>
      <c r="HE123">
        <v>0.0865193</v>
      </c>
      <c r="HF123">
        <v>-1.61264</v>
      </c>
      <c r="HG123">
        <v>20.229</v>
      </c>
      <c r="HH123">
        <v>5.23496</v>
      </c>
      <c r="HI123">
        <v>11.992</v>
      </c>
      <c r="HJ123">
        <v>4.9557</v>
      </c>
      <c r="HK123">
        <v>3.304</v>
      </c>
      <c r="HL123">
        <v>9999</v>
      </c>
      <c r="HM123">
        <v>9999</v>
      </c>
      <c r="HN123">
        <v>9999</v>
      </c>
      <c r="HO123">
        <v>999.9</v>
      </c>
      <c r="HP123">
        <v>1.86846</v>
      </c>
      <c r="HQ123">
        <v>1.86418</v>
      </c>
      <c r="HR123">
        <v>1.8718</v>
      </c>
      <c r="HS123">
        <v>1.86264</v>
      </c>
      <c r="HT123">
        <v>1.86205</v>
      </c>
      <c r="HU123">
        <v>1.86851</v>
      </c>
      <c r="HV123">
        <v>1.85866</v>
      </c>
      <c r="HW123">
        <v>1.86508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5.581</v>
      </c>
      <c r="IL123">
        <v>0.4363</v>
      </c>
      <c r="IM123">
        <v>4.20357787778522</v>
      </c>
      <c r="IN123">
        <v>0.00374144017280572</v>
      </c>
      <c r="IO123">
        <v>-1.07998895285064e-06</v>
      </c>
      <c r="IP123">
        <v>1.2122296874913e-10</v>
      </c>
      <c r="IQ123">
        <v>0.0711788513172057</v>
      </c>
      <c r="IR123">
        <v>0.00727018690124689</v>
      </c>
      <c r="IS123">
        <v>0.000171571339495546</v>
      </c>
      <c r="IT123">
        <v>5.81901312968366e-06</v>
      </c>
      <c r="IU123">
        <v>0</v>
      </c>
      <c r="IV123">
        <v>2039</v>
      </c>
      <c r="IW123">
        <v>1</v>
      </c>
      <c r="IX123">
        <v>29</v>
      </c>
      <c r="IY123">
        <v>29322711.7</v>
      </c>
      <c r="IZ123">
        <v>29322711.7</v>
      </c>
      <c r="JA123">
        <v>1.03882</v>
      </c>
      <c r="JB123">
        <v>2.38159</v>
      </c>
      <c r="JC123">
        <v>1.4978</v>
      </c>
      <c r="JD123">
        <v>2.33398</v>
      </c>
      <c r="JE123">
        <v>1.54419</v>
      </c>
      <c r="JF123">
        <v>2.40845</v>
      </c>
      <c r="JG123">
        <v>35.3596</v>
      </c>
      <c r="JH123">
        <v>24.2451</v>
      </c>
      <c r="JI123">
        <v>18</v>
      </c>
      <c r="JJ123">
        <v>546.635</v>
      </c>
      <c r="JK123">
        <v>437.159</v>
      </c>
      <c r="JL123">
        <v>31.7264</v>
      </c>
      <c r="JM123">
        <v>28.7525</v>
      </c>
      <c r="JN123">
        <v>30.0001</v>
      </c>
      <c r="JO123">
        <v>28.6075</v>
      </c>
      <c r="JP123">
        <v>28.6337</v>
      </c>
      <c r="JQ123">
        <v>20.8576</v>
      </c>
      <c r="JR123">
        <v>25.9797</v>
      </c>
      <c r="JS123">
        <v>100</v>
      </c>
      <c r="JT123">
        <v>31.7341</v>
      </c>
      <c r="JU123">
        <v>420</v>
      </c>
      <c r="JV123">
        <v>24.5029</v>
      </c>
      <c r="JW123">
        <v>92.5063</v>
      </c>
      <c r="JX123">
        <v>98.631</v>
      </c>
    </row>
    <row r="124" spans="1:284">
      <c r="A124">
        <v>108</v>
      </c>
      <c r="B124">
        <v>1759362703</v>
      </c>
      <c r="C124">
        <v>1311.90000009537</v>
      </c>
      <c r="D124" t="s">
        <v>644</v>
      </c>
      <c r="E124" t="s">
        <v>645</v>
      </c>
      <c r="F124">
        <v>5</v>
      </c>
      <c r="G124" t="s">
        <v>604</v>
      </c>
      <c r="H124" t="s">
        <v>419</v>
      </c>
      <c r="I124">
        <v>1759362700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5.66</v>
      </c>
      <c r="DA124">
        <v>0.5</v>
      </c>
      <c r="DB124" t="s">
        <v>421</v>
      </c>
      <c r="DC124">
        <v>2</v>
      </c>
      <c r="DD124">
        <v>1759362700</v>
      </c>
      <c r="DE124">
        <v>421.245</v>
      </c>
      <c r="DF124">
        <v>420.021</v>
      </c>
      <c r="DG124">
        <v>24.8804</v>
      </c>
      <c r="DH124">
        <v>24.4471666666667</v>
      </c>
      <c r="DI124">
        <v>415.664</v>
      </c>
      <c r="DJ124">
        <v>24.444</v>
      </c>
      <c r="DK124">
        <v>500.012</v>
      </c>
      <c r="DL124">
        <v>90.3268</v>
      </c>
      <c r="DM124">
        <v>0.0282476</v>
      </c>
      <c r="DN124">
        <v>30.9191333333333</v>
      </c>
      <c r="DO124">
        <v>29.984</v>
      </c>
      <c r="DP124">
        <v>999.9</v>
      </c>
      <c r="DQ124">
        <v>0</v>
      </c>
      <c r="DR124">
        <v>0</v>
      </c>
      <c r="DS124">
        <v>10012.06</v>
      </c>
      <c r="DT124">
        <v>0</v>
      </c>
      <c r="DU124">
        <v>0.445135</v>
      </c>
      <c r="DV124">
        <v>1.22407333333333</v>
      </c>
      <c r="DW124">
        <v>431.993333333333</v>
      </c>
      <c r="DX124">
        <v>430.546666666667</v>
      </c>
      <c r="DY124">
        <v>0.433232</v>
      </c>
      <c r="DZ124">
        <v>420.021</v>
      </c>
      <c r="EA124">
        <v>24.4471666666667</v>
      </c>
      <c r="EB124">
        <v>2.24736666666667</v>
      </c>
      <c r="EC124">
        <v>2.20823333333333</v>
      </c>
      <c r="ED124">
        <v>19.3040333333333</v>
      </c>
      <c r="EE124">
        <v>19.0222</v>
      </c>
      <c r="EF124">
        <v>0.00500016</v>
      </c>
      <c r="EG124">
        <v>0</v>
      </c>
      <c r="EH124">
        <v>0</v>
      </c>
      <c r="EI124">
        <v>0</v>
      </c>
      <c r="EJ124">
        <v>1038</v>
      </c>
      <c r="EK124">
        <v>0.00500016</v>
      </c>
      <c r="EL124">
        <v>-30.2</v>
      </c>
      <c r="EM124">
        <v>-2.3</v>
      </c>
      <c r="EN124">
        <v>37.812</v>
      </c>
      <c r="EO124">
        <v>41.937</v>
      </c>
      <c r="EP124">
        <v>39.937</v>
      </c>
      <c r="EQ124">
        <v>42.125</v>
      </c>
      <c r="ER124">
        <v>41.125</v>
      </c>
      <c r="ES124">
        <v>0</v>
      </c>
      <c r="ET124">
        <v>0</v>
      </c>
      <c r="EU124">
        <v>0</v>
      </c>
      <c r="EV124">
        <v>1759362704.5</v>
      </c>
      <c r="EW124">
        <v>0</v>
      </c>
      <c r="EX124">
        <v>1037.31538461538</v>
      </c>
      <c r="EY124">
        <v>-5.83931636582351</v>
      </c>
      <c r="EZ124">
        <v>19.658119854674</v>
      </c>
      <c r="FA124">
        <v>-25.8384615384615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1.2508019047619</v>
      </c>
      <c r="FQ124">
        <v>-0.163139999999998</v>
      </c>
      <c r="FR124">
        <v>0.0447298303169306</v>
      </c>
      <c r="FS124">
        <v>1</v>
      </c>
      <c r="FT124">
        <v>1037.37647058824</v>
      </c>
      <c r="FU124">
        <v>2.44155844333216</v>
      </c>
      <c r="FV124">
        <v>5.20492181234881</v>
      </c>
      <c r="FW124">
        <v>-1</v>
      </c>
      <c r="FX124">
        <v>0.440975761904762</v>
      </c>
      <c r="FY124">
        <v>-0.0589759480519479</v>
      </c>
      <c r="FZ124">
        <v>0.00618650901562857</v>
      </c>
      <c r="GA124">
        <v>1</v>
      </c>
      <c r="GB124">
        <v>2</v>
      </c>
      <c r="GC124">
        <v>2</v>
      </c>
      <c r="GD124" t="s">
        <v>423</v>
      </c>
      <c r="GE124">
        <v>3.12614</v>
      </c>
      <c r="GF124">
        <v>2.65401</v>
      </c>
      <c r="GG124">
        <v>0.088926</v>
      </c>
      <c r="GH124">
        <v>0.0895792</v>
      </c>
      <c r="GI124">
        <v>0.103748</v>
      </c>
      <c r="GJ124">
        <v>0.103127</v>
      </c>
      <c r="GK124">
        <v>23322.3</v>
      </c>
      <c r="GL124">
        <v>22187.6</v>
      </c>
      <c r="GM124">
        <v>22894.8</v>
      </c>
      <c r="GN124">
        <v>23732.2</v>
      </c>
      <c r="GO124">
        <v>34968</v>
      </c>
      <c r="GP124">
        <v>35229.9</v>
      </c>
      <c r="GQ124">
        <v>41274</v>
      </c>
      <c r="GR124">
        <v>42320.2</v>
      </c>
      <c r="GS124">
        <v>1.897</v>
      </c>
      <c r="GT124">
        <v>1.81635</v>
      </c>
      <c r="GU124">
        <v>0.100903</v>
      </c>
      <c r="GV124">
        <v>0</v>
      </c>
      <c r="GW124">
        <v>28.3309</v>
      </c>
      <c r="GX124">
        <v>999.9</v>
      </c>
      <c r="GY124">
        <v>61.787</v>
      </c>
      <c r="GZ124">
        <v>29.296</v>
      </c>
      <c r="HA124">
        <v>27.9843</v>
      </c>
      <c r="HB124">
        <v>53.97</v>
      </c>
      <c r="HC124">
        <v>40.5489</v>
      </c>
      <c r="HD124">
        <v>1</v>
      </c>
      <c r="HE124">
        <v>0.086372</v>
      </c>
      <c r="HF124">
        <v>-1.61725</v>
      </c>
      <c r="HG124">
        <v>20.2289</v>
      </c>
      <c r="HH124">
        <v>5.23466</v>
      </c>
      <c r="HI124">
        <v>11.992</v>
      </c>
      <c r="HJ124">
        <v>4.95575</v>
      </c>
      <c r="HK124">
        <v>3.304</v>
      </c>
      <c r="HL124">
        <v>9999</v>
      </c>
      <c r="HM124">
        <v>9999</v>
      </c>
      <c r="HN124">
        <v>9999</v>
      </c>
      <c r="HO124">
        <v>999.9</v>
      </c>
      <c r="HP124">
        <v>1.86846</v>
      </c>
      <c r="HQ124">
        <v>1.86418</v>
      </c>
      <c r="HR124">
        <v>1.8718</v>
      </c>
      <c r="HS124">
        <v>1.86264</v>
      </c>
      <c r="HT124">
        <v>1.86203</v>
      </c>
      <c r="HU124">
        <v>1.8685</v>
      </c>
      <c r="HV124">
        <v>1.85866</v>
      </c>
      <c r="HW124">
        <v>1.86508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5.581</v>
      </c>
      <c r="IL124">
        <v>0.4363</v>
      </c>
      <c r="IM124">
        <v>4.20357787778522</v>
      </c>
      <c r="IN124">
        <v>0.00374144017280572</v>
      </c>
      <c r="IO124">
        <v>-1.07998895285064e-06</v>
      </c>
      <c r="IP124">
        <v>1.2122296874913e-10</v>
      </c>
      <c r="IQ124">
        <v>0.0711788513172057</v>
      </c>
      <c r="IR124">
        <v>0.00727018690124689</v>
      </c>
      <c r="IS124">
        <v>0.000171571339495546</v>
      </c>
      <c r="IT124">
        <v>5.81901312968366e-06</v>
      </c>
      <c r="IU124">
        <v>0</v>
      </c>
      <c r="IV124">
        <v>2039</v>
      </c>
      <c r="IW124">
        <v>1</v>
      </c>
      <c r="IX124">
        <v>29</v>
      </c>
      <c r="IY124">
        <v>29322711.7</v>
      </c>
      <c r="IZ124">
        <v>29322711.7</v>
      </c>
      <c r="JA124">
        <v>1.04004</v>
      </c>
      <c r="JB124">
        <v>2.38647</v>
      </c>
      <c r="JC124">
        <v>1.4978</v>
      </c>
      <c r="JD124">
        <v>2.33398</v>
      </c>
      <c r="JE124">
        <v>1.54419</v>
      </c>
      <c r="JF124">
        <v>2.31079</v>
      </c>
      <c r="JG124">
        <v>35.3596</v>
      </c>
      <c r="JH124">
        <v>24.2451</v>
      </c>
      <c r="JI124">
        <v>18</v>
      </c>
      <c r="JJ124">
        <v>546.6</v>
      </c>
      <c r="JK124">
        <v>437.292</v>
      </c>
      <c r="JL124">
        <v>31.7302</v>
      </c>
      <c r="JM124">
        <v>28.7517</v>
      </c>
      <c r="JN124">
        <v>30</v>
      </c>
      <c r="JO124">
        <v>28.6073</v>
      </c>
      <c r="JP124">
        <v>28.6334</v>
      </c>
      <c r="JQ124">
        <v>20.859</v>
      </c>
      <c r="JR124">
        <v>25.9797</v>
      </c>
      <c r="JS124">
        <v>100</v>
      </c>
      <c r="JT124">
        <v>31.7341</v>
      </c>
      <c r="JU124">
        <v>420</v>
      </c>
      <c r="JV124">
        <v>24.5128</v>
      </c>
      <c r="JW124">
        <v>92.5071</v>
      </c>
      <c r="JX124">
        <v>98.631</v>
      </c>
    </row>
    <row r="125" spans="1:284">
      <c r="A125">
        <v>109</v>
      </c>
      <c r="B125">
        <v>1759362705</v>
      </c>
      <c r="C125">
        <v>1313.90000009537</v>
      </c>
      <c r="D125" t="s">
        <v>646</v>
      </c>
      <c r="E125" t="s">
        <v>647</v>
      </c>
      <c r="F125">
        <v>5</v>
      </c>
      <c r="G125" t="s">
        <v>604</v>
      </c>
      <c r="H125" t="s">
        <v>419</v>
      </c>
      <c r="I125">
        <v>1759362702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5.66</v>
      </c>
      <c r="DA125">
        <v>0.5</v>
      </c>
      <c r="DB125" t="s">
        <v>421</v>
      </c>
      <c r="DC125">
        <v>2</v>
      </c>
      <c r="DD125">
        <v>1759362702</v>
      </c>
      <c r="DE125">
        <v>421.257</v>
      </c>
      <c r="DF125">
        <v>420.011333333333</v>
      </c>
      <c r="DG125">
        <v>24.8787333333333</v>
      </c>
      <c r="DH125">
        <v>24.4460333333333</v>
      </c>
      <c r="DI125">
        <v>415.676</v>
      </c>
      <c r="DJ125">
        <v>24.4424</v>
      </c>
      <c r="DK125">
        <v>500.052333333333</v>
      </c>
      <c r="DL125">
        <v>90.3279666666667</v>
      </c>
      <c r="DM125">
        <v>0.0283214333333333</v>
      </c>
      <c r="DN125">
        <v>30.9181666666667</v>
      </c>
      <c r="DO125">
        <v>29.9786333333333</v>
      </c>
      <c r="DP125">
        <v>999.9</v>
      </c>
      <c r="DQ125">
        <v>0</v>
      </c>
      <c r="DR125">
        <v>0</v>
      </c>
      <c r="DS125">
        <v>10001.2266666667</v>
      </c>
      <c r="DT125">
        <v>0</v>
      </c>
      <c r="DU125">
        <v>0.445135</v>
      </c>
      <c r="DV125">
        <v>1.24587333333333</v>
      </c>
      <c r="DW125">
        <v>432.005</v>
      </c>
      <c r="DX125">
        <v>430.536</v>
      </c>
      <c r="DY125">
        <v>0.432722666666667</v>
      </c>
      <c r="DZ125">
        <v>420.011333333333</v>
      </c>
      <c r="EA125">
        <v>24.4460333333333</v>
      </c>
      <c r="EB125">
        <v>2.24724666666667</v>
      </c>
      <c r="EC125">
        <v>2.20816</v>
      </c>
      <c r="ED125">
        <v>19.3031666666667</v>
      </c>
      <c r="EE125">
        <v>19.0216666666667</v>
      </c>
      <c r="EF125">
        <v>0.00500016</v>
      </c>
      <c r="EG125">
        <v>0</v>
      </c>
      <c r="EH125">
        <v>0</v>
      </c>
      <c r="EI125">
        <v>0</v>
      </c>
      <c r="EJ125">
        <v>1037.63333333333</v>
      </c>
      <c r="EK125">
        <v>0.00500016</v>
      </c>
      <c r="EL125">
        <v>-29.9666666666667</v>
      </c>
      <c r="EM125">
        <v>-2.36666666666667</v>
      </c>
      <c r="EN125">
        <v>37.812</v>
      </c>
      <c r="EO125">
        <v>41.937</v>
      </c>
      <c r="EP125">
        <v>39.937</v>
      </c>
      <c r="EQ125">
        <v>42.125</v>
      </c>
      <c r="ER125">
        <v>41.125</v>
      </c>
      <c r="ES125">
        <v>0</v>
      </c>
      <c r="ET125">
        <v>0</v>
      </c>
      <c r="EU125">
        <v>0</v>
      </c>
      <c r="EV125">
        <v>1759362706.3</v>
      </c>
      <c r="EW125">
        <v>0</v>
      </c>
      <c r="EX125">
        <v>1037.248</v>
      </c>
      <c r="EY125">
        <v>-10.7153848241997</v>
      </c>
      <c r="EZ125">
        <v>21.07692343662</v>
      </c>
      <c r="FA125">
        <v>-25.956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1.25069857142857</v>
      </c>
      <c r="FQ125">
        <v>-0.152970389610388</v>
      </c>
      <c r="FR125">
        <v>0.0437299016458897</v>
      </c>
      <c r="FS125">
        <v>1</v>
      </c>
      <c r="FT125">
        <v>1037.47941176471</v>
      </c>
      <c r="FU125">
        <v>-4.57906798684663</v>
      </c>
      <c r="FV125">
        <v>5.57271606668253</v>
      </c>
      <c r="FW125">
        <v>-1</v>
      </c>
      <c r="FX125">
        <v>0.439227857142857</v>
      </c>
      <c r="FY125">
        <v>-0.0517382337662341</v>
      </c>
      <c r="FZ125">
        <v>0.00552730185865895</v>
      </c>
      <c r="GA125">
        <v>1</v>
      </c>
      <c r="GB125">
        <v>2</v>
      </c>
      <c r="GC125">
        <v>2</v>
      </c>
      <c r="GD125" t="s">
        <v>423</v>
      </c>
      <c r="GE125">
        <v>3.12619</v>
      </c>
      <c r="GF125">
        <v>2.65396</v>
      </c>
      <c r="GG125">
        <v>0.088936</v>
      </c>
      <c r="GH125">
        <v>0.089572</v>
      </c>
      <c r="GI125">
        <v>0.103747</v>
      </c>
      <c r="GJ125">
        <v>0.10312</v>
      </c>
      <c r="GK125">
        <v>23322.1</v>
      </c>
      <c r="GL125">
        <v>22187.8</v>
      </c>
      <c r="GM125">
        <v>22894.9</v>
      </c>
      <c r="GN125">
        <v>23732.2</v>
      </c>
      <c r="GO125">
        <v>34968.1</v>
      </c>
      <c r="GP125">
        <v>35230.3</v>
      </c>
      <c r="GQ125">
        <v>41274.1</v>
      </c>
      <c r="GR125">
        <v>42320.4</v>
      </c>
      <c r="GS125">
        <v>1.89708</v>
      </c>
      <c r="GT125">
        <v>1.8162</v>
      </c>
      <c r="GU125">
        <v>0.101067</v>
      </c>
      <c r="GV125">
        <v>0</v>
      </c>
      <c r="GW125">
        <v>28.3278</v>
      </c>
      <c r="GX125">
        <v>999.9</v>
      </c>
      <c r="GY125">
        <v>61.787</v>
      </c>
      <c r="GZ125">
        <v>29.296</v>
      </c>
      <c r="HA125">
        <v>27.9864</v>
      </c>
      <c r="HB125">
        <v>54.79</v>
      </c>
      <c r="HC125">
        <v>40.2564</v>
      </c>
      <c r="HD125">
        <v>1</v>
      </c>
      <c r="HE125">
        <v>0.0861128</v>
      </c>
      <c r="HF125">
        <v>-1.61117</v>
      </c>
      <c r="HG125">
        <v>20.229</v>
      </c>
      <c r="HH125">
        <v>5.23436</v>
      </c>
      <c r="HI125">
        <v>11.992</v>
      </c>
      <c r="HJ125">
        <v>4.9558</v>
      </c>
      <c r="HK125">
        <v>3.304</v>
      </c>
      <c r="HL125">
        <v>9999</v>
      </c>
      <c r="HM125">
        <v>9999</v>
      </c>
      <c r="HN125">
        <v>9999</v>
      </c>
      <c r="HO125">
        <v>999.9</v>
      </c>
      <c r="HP125">
        <v>1.86846</v>
      </c>
      <c r="HQ125">
        <v>1.86418</v>
      </c>
      <c r="HR125">
        <v>1.8718</v>
      </c>
      <c r="HS125">
        <v>1.86265</v>
      </c>
      <c r="HT125">
        <v>1.86203</v>
      </c>
      <c r="HU125">
        <v>1.8685</v>
      </c>
      <c r="HV125">
        <v>1.85866</v>
      </c>
      <c r="HW125">
        <v>1.86508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5.581</v>
      </c>
      <c r="IL125">
        <v>0.4363</v>
      </c>
      <c r="IM125">
        <v>4.20357787778522</v>
      </c>
      <c r="IN125">
        <v>0.00374144017280572</v>
      </c>
      <c r="IO125">
        <v>-1.07998895285064e-06</v>
      </c>
      <c r="IP125">
        <v>1.2122296874913e-10</v>
      </c>
      <c r="IQ125">
        <v>0.0711788513172057</v>
      </c>
      <c r="IR125">
        <v>0.00727018690124689</v>
      </c>
      <c r="IS125">
        <v>0.000171571339495546</v>
      </c>
      <c r="IT125">
        <v>5.81901312968366e-06</v>
      </c>
      <c r="IU125">
        <v>0</v>
      </c>
      <c r="IV125">
        <v>2039</v>
      </c>
      <c r="IW125">
        <v>1</v>
      </c>
      <c r="IX125">
        <v>29</v>
      </c>
      <c r="IY125">
        <v>29322711.8</v>
      </c>
      <c r="IZ125">
        <v>29322711.8</v>
      </c>
      <c r="JA125">
        <v>1.04004</v>
      </c>
      <c r="JB125">
        <v>2.38647</v>
      </c>
      <c r="JC125">
        <v>1.4978</v>
      </c>
      <c r="JD125">
        <v>2.33398</v>
      </c>
      <c r="JE125">
        <v>1.54419</v>
      </c>
      <c r="JF125">
        <v>2.27173</v>
      </c>
      <c r="JG125">
        <v>35.3365</v>
      </c>
      <c r="JH125">
        <v>24.2451</v>
      </c>
      <c r="JI125">
        <v>18</v>
      </c>
      <c r="JJ125">
        <v>546.646</v>
      </c>
      <c r="JK125">
        <v>437.193</v>
      </c>
      <c r="JL125">
        <v>31.7342</v>
      </c>
      <c r="JM125">
        <v>28.7517</v>
      </c>
      <c r="JN125">
        <v>30</v>
      </c>
      <c r="JO125">
        <v>28.6069</v>
      </c>
      <c r="JP125">
        <v>28.6322</v>
      </c>
      <c r="JQ125">
        <v>20.8584</v>
      </c>
      <c r="JR125">
        <v>25.9797</v>
      </c>
      <c r="JS125">
        <v>100</v>
      </c>
      <c r="JT125">
        <v>31.7505</v>
      </c>
      <c r="JU125">
        <v>420</v>
      </c>
      <c r="JV125">
        <v>24.5084</v>
      </c>
      <c r="JW125">
        <v>92.5072</v>
      </c>
      <c r="JX125">
        <v>98.6312</v>
      </c>
    </row>
    <row r="126" spans="1:284">
      <c r="A126">
        <v>110</v>
      </c>
      <c r="B126">
        <v>1759362707</v>
      </c>
      <c r="C126">
        <v>1315.90000009537</v>
      </c>
      <c r="D126" t="s">
        <v>648</v>
      </c>
      <c r="E126" t="s">
        <v>649</v>
      </c>
      <c r="F126">
        <v>5</v>
      </c>
      <c r="G126" t="s">
        <v>604</v>
      </c>
      <c r="H126" t="s">
        <v>419</v>
      </c>
      <c r="I126">
        <v>1759362704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5.66</v>
      </c>
      <c r="DA126">
        <v>0.5</v>
      </c>
      <c r="DB126" t="s">
        <v>421</v>
      </c>
      <c r="DC126">
        <v>2</v>
      </c>
      <c r="DD126">
        <v>1759362704</v>
      </c>
      <c r="DE126">
        <v>421.290666666667</v>
      </c>
      <c r="DF126">
        <v>419.992666666667</v>
      </c>
      <c r="DG126">
        <v>24.8778333333333</v>
      </c>
      <c r="DH126">
        <v>24.4448</v>
      </c>
      <c r="DI126">
        <v>415.709666666667</v>
      </c>
      <c r="DJ126">
        <v>24.4415</v>
      </c>
      <c r="DK126">
        <v>500.06</v>
      </c>
      <c r="DL126">
        <v>90.3279</v>
      </c>
      <c r="DM126">
        <v>0.0285127</v>
      </c>
      <c r="DN126">
        <v>30.9168666666667</v>
      </c>
      <c r="DO126">
        <v>29.9742</v>
      </c>
      <c r="DP126">
        <v>999.9</v>
      </c>
      <c r="DQ126">
        <v>0</v>
      </c>
      <c r="DR126">
        <v>0</v>
      </c>
      <c r="DS126">
        <v>9981.66</v>
      </c>
      <c r="DT126">
        <v>0</v>
      </c>
      <c r="DU126">
        <v>0.445135</v>
      </c>
      <c r="DV126">
        <v>1.29795666666667</v>
      </c>
      <c r="DW126">
        <v>432.039</v>
      </c>
      <c r="DX126">
        <v>430.516333333333</v>
      </c>
      <c r="DY126">
        <v>0.433050333333333</v>
      </c>
      <c r="DZ126">
        <v>419.992666666667</v>
      </c>
      <c r="EA126">
        <v>24.4448</v>
      </c>
      <c r="EB126">
        <v>2.24716333333333</v>
      </c>
      <c r="EC126">
        <v>2.20804666666667</v>
      </c>
      <c r="ED126">
        <v>19.3025666666667</v>
      </c>
      <c r="EE126">
        <v>19.0208333333333</v>
      </c>
      <c r="EF126">
        <v>0.00500016</v>
      </c>
      <c r="EG126">
        <v>0</v>
      </c>
      <c r="EH126">
        <v>0</v>
      </c>
      <c r="EI126">
        <v>0</v>
      </c>
      <c r="EJ126">
        <v>1037.13333333333</v>
      </c>
      <c r="EK126">
        <v>0.00500016</v>
      </c>
      <c r="EL126">
        <v>-27.5666666666667</v>
      </c>
      <c r="EM126">
        <v>-2.03333333333333</v>
      </c>
      <c r="EN126">
        <v>37.812</v>
      </c>
      <c r="EO126">
        <v>41.937</v>
      </c>
      <c r="EP126">
        <v>39.937</v>
      </c>
      <c r="EQ126">
        <v>42.1456666666667</v>
      </c>
      <c r="ER126">
        <v>41.125</v>
      </c>
      <c r="ES126">
        <v>0</v>
      </c>
      <c r="ET126">
        <v>0</v>
      </c>
      <c r="EU126">
        <v>0</v>
      </c>
      <c r="EV126">
        <v>1759362708.1</v>
      </c>
      <c r="EW126">
        <v>0</v>
      </c>
      <c r="EX126">
        <v>1036.30384615385</v>
      </c>
      <c r="EY126">
        <v>-9.35042767751697</v>
      </c>
      <c r="EZ126">
        <v>12.2427355260304</v>
      </c>
      <c r="FA126">
        <v>-25.3807692307692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1.25119333333333</v>
      </c>
      <c r="FQ126">
        <v>0.0967838961038936</v>
      </c>
      <c r="FR126">
        <v>0.0457192898054799</v>
      </c>
      <c r="FS126">
        <v>1</v>
      </c>
      <c r="FT126">
        <v>1037.21470588235</v>
      </c>
      <c r="FU126">
        <v>-3.07868604286312</v>
      </c>
      <c r="FV126">
        <v>5.62547422068687</v>
      </c>
      <c r="FW126">
        <v>-1</v>
      </c>
      <c r="FX126">
        <v>0.437787333333333</v>
      </c>
      <c r="FY126">
        <v>-0.0409425194805198</v>
      </c>
      <c r="FZ126">
        <v>0.00459491090470993</v>
      </c>
      <c r="GA126">
        <v>1</v>
      </c>
      <c r="GB126">
        <v>2</v>
      </c>
      <c r="GC126">
        <v>2</v>
      </c>
      <c r="GD126" t="s">
        <v>423</v>
      </c>
      <c r="GE126">
        <v>3.12604</v>
      </c>
      <c r="GF126">
        <v>2.65409</v>
      </c>
      <c r="GG126">
        <v>0.0889307</v>
      </c>
      <c r="GH126">
        <v>0.0895762</v>
      </c>
      <c r="GI126">
        <v>0.103734</v>
      </c>
      <c r="GJ126">
        <v>0.103118</v>
      </c>
      <c r="GK126">
        <v>23322</v>
      </c>
      <c r="GL126">
        <v>22187.7</v>
      </c>
      <c r="GM126">
        <v>22894.6</v>
      </c>
      <c r="GN126">
        <v>23732.2</v>
      </c>
      <c r="GO126">
        <v>34968.2</v>
      </c>
      <c r="GP126">
        <v>35230.4</v>
      </c>
      <c r="GQ126">
        <v>41273.7</v>
      </c>
      <c r="GR126">
        <v>42320.4</v>
      </c>
      <c r="GS126">
        <v>1.89678</v>
      </c>
      <c r="GT126">
        <v>1.81645</v>
      </c>
      <c r="GU126">
        <v>0.10084</v>
      </c>
      <c r="GV126">
        <v>0</v>
      </c>
      <c r="GW126">
        <v>28.3245</v>
      </c>
      <c r="GX126">
        <v>999.9</v>
      </c>
      <c r="GY126">
        <v>61.787</v>
      </c>
      <c r="GZ126">
        <v>29.296</v>
      </c>
      <c r="HA126">
        <v>27.9874</v>
      </c>
      <c r="HB126">
        <v>53.99</v>
      </c>
      <c r="HC126">
        <v>40.5769</v>
      </c>
      <c r="HD126">
        <v>1</v>
      </c>
      <c r="HE126">
        <v>0.0861738</v>
      </c>
      <c r="HF126">
        <v>-1.63414</v>
      </c>
      <c r="HG126">
        <v>20.2286</v>
      </c>
      <c r="HH126">
        <v>5.23451</v>
      </c>
      <c r="HI126">
        <v>11.992</v>
      </c>
      <c r="HJ126">
        <v>4.956</v>
      </c>
      <c r="HK126">
        <v>3.304</v>
      </c>
      <c r="HL126">
        <v>9999</v>
      </c>
      <c r="HM126">
        <v>9999</v>
      </c>
      <c r="HN126">
        <v>9999</v>
      </c>
      <c r="HO126">
        <v>999.9</v>
      </c>
      <c r="HP126">
        <v>1.86847</v>
      </c>
      <c r="HQ126">
        <v>1.8642</v>
      </c>
      <c r="HR126">
        <v>1.8718</v>
      </c>
      <c r="HS126">
        <v>1.86265</v>
      </c>
      <c r="HT126">
        <v>1.86205</v>
      </c>
      <c r="HU126">
        <v>1.86853</v>
      </c>
      <c r="HV126">
        <v>1.85867</v>
      </c>
      <c r="HW126">
        <v>1.86508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5.581</v>
      </c>
      <c r="IL126">
        <v>0.4363</v>
      </c>
      <c r="IM126">
        <v>4.20357787778522</v>
      </c>
      <c r="IN126">
        <v>0.00374144017280572</v>
      </c>
      <c r="IO126">
        <v>-1.07998895285064e-06</v>
      </c>
      <c r="IP126">
        <v>1.2122296874913e-10</v>
      </c>
      <c r="IQ126">
        <v>0.0711788513172057</v>
      </c>
      <c r="IR126">
        <v>0.00727018690124689</v>
      </c>
      <c r="IS126">
        <v>0.000171571339495546</v>
      </c>
      <c r="IT126">
        <v>5.81901312968366e-06</v>
      </c>
      <c r="IU126">
        <v>0</v>
      </c>
      <c r="IV126">
        <v>2039</v>
      </c>
      <c r="IW126">
        <v>1</v>
      </c>
      <c r="IX126">
        <v>29</v>
      </c>
      <c r="IY126">
        <v>29322711.8</v>
      </c>
      <c r="IZ126">
        <v>29322711.8</v>
      </c>
      <c r="JA126">
        <v>1.04004</v>
      </c>
      <c r="JB126">
        <v>2.39136</v>
      </c>
      <c r="JC126">
        <v>1.49902</v>
      </c>
      <c r="JD126">
        <v>2.33398</v>
      </c>
      <c r="JE126">
        <v>1.54419</v>
      </c>
      <c r="JF126">
        <v>2.23389</v>
      </c>
      <c r="JG126">
        <v>35.3596</v>
      </c>
      <c r="JH126">
        <v>24.2451</v>
      </c>
      <c r="JI126">
        <v>18</v>
      </c>
      <c r="JJ126">
        <v>546.44</v>
      </c>
      <c r="JK126">
        <v>437.336</v>
      </c>
      <c r="JL126">
        <v>31.7379</v>
      </c>
      <c r="JM126">
        <v>28.7513</v>
      </c>
      <c r="JN126">
        <v>30.0001</v>
      </c>
      <c r="JO126">
        <v>28.6057</v>
      </c>
      <c r="JP126">
        <v>28.6313</v>
      </c>
      <c r="JQ126">
        <v>20.8575</v>
      </c>
      <c r="JR126">
        <v>25.9797</v>
      </c>
      <c r="JS126">
        <v>100</v>
      </c>
      <c r="JT126">
        <v>31.7505</v>
      </c>
      <c r="JU126">
        <v>420</v>
      </c>
      <c r="JV126">
        <v>24.5156</v>
      </c>
      <c r="JW126">
        <v>92.5064</v>
      </c>
      <c r="JX126">
        <v>98.6314</v>
      </c>
    </row>
    <row r="127" spans="1:284">
      <c r="A127">
        <v>111</v>
      </c>
      <c r="B127">
        <v>1759362709</v>
      </c>
      <c r="C127">
        <v>1317.90000009537</v>
      </c>
      <c r="D127" t="s">
        <v>650</v>
      </c>
      <c r="E127" t="s">
        <v>651</v>
      </c>
      <c r="F127">
        <v>5</v>
      </c>
      <c r="G127" t="s">
        <v>604</v>
      </c>
      <c r="H127" t="s">
        <v>419</v>
      </c>
      <c r="I127">
        <v>1759362706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5.66</v>
      </c>
      <c r="DA127">
        <v>0.5</v>
      </c>
      <c r="DB127" t="s">
        <v>421</v>
      </c>
      <c r="DC127">
        <v>2</v>
      </c>
      <c r="DD127">
        <v>1759362706</v>
      </c>
      <c r="DE127">
        <v>421.304</v>
      </c>
      <c r="DF127">
        <v>419.998</v>
      </c>
      <c r="DG127">
        <v>24.876</v>
      </c>
      <c r="DH127">
        <v>24.4437333333333</v>
      </c>
      <c r="DI127">
        <v>415.723</v>
      </c>
      <c r="DJ127">
        <v>24.4397333333333</v>
      </c>
      <c r="DK127">
        <v>500.017</v>
      </c>
      <c r="DL127">
        <v>90.3272</v>
      </c>
      <c r="DM127">
        <v>0.0286332666666667</v>
      </c>
      <c r="DN127">
        <v>30.9151</v>
      </c>
      <c r="DO127">
        <v>29.9704666666667</v>
      </c>
      <c r="DP127">
        <v>999.9</v>
      </c>
      <c r="DQ127">
        <v>0</v>
      </c>
      <c r="DR127">
        <v>0</v>
      </c>
      <c r="DS127">
        <v>9978.32666666667</v>
      </c>
      <c r="DT127">
        <v>0</v>
      </c>
      <c r="DU127">
        <v>0.445135</v>
      </c>
      <c r="DV127">
        <v>1.3058</v>
      </c>
      <c r="DW127">
        <v>432.051666666667</v>
      </c>
      <c r="DX127">
        <v>430.521333333333</v>
      </c>
      <c r="DY127">
        <v>0.432279666666667</v>
      </c>
      <c r="DZ127">
        <v>419.998</v>
      </c>
      <c r="EA127">
        <v>24.4437333333333</v>
      </c>
      <c r="EB127">
        <v>2.24698</v>
      </c>
      <c r="EC127">
        <v>2.20793333333333</v>
      </c>
      <c r="ED127">
        <v>19.3012666666667</v>
      </c>
      <c r="EE127">
        <v>19.02</v>
      </c>
      <c r="EF127">
        <v>0.00500016</v>
      </c>
      <c r="EG127">
        <v>0</v>
      </c>
      <c r="EH127">
        <v>0</v>
      </c>
      <c r="EI127">
        <v>0</v>
      </c>
      <c r="EJ127">
        <v>1033.46666666667</v>
      </c>
      <c r="EK127">
        <v>0.00500016</v>
      </c>
      <c r="EL127">
        <v>-20.5</v>
      </c>
      <c r="EM127">
        <v>-1.76666666666667</v>
      </c>
      <c r="EN127">
        <v>37.812</v>
      </c>
      <c r="EO127">
        <v>41.937</v>
      </c>
      <c r="EP127">
        <v>39.937</v>
      </c>
      <c r="EQ127">
        <v>42.1456666666667</v>
      </c>
      <c r="ER127">
        <v>41.125</v>
      </c>
      <c r="ES127">
        <v>0</v>
      </c>
      <c r="ET127">
        <v>0</v>
      </c>
      <c r="EU127">
        <v>0</v>
      </c>
      <c r="EV127">
        <v>1759362709.9</v>
      </c>
      <c r="EW127">
        <v>0</v>
      </c>
      <c r="EX127">
        <v>1035.896</v>
      </c>
      <c r="EY127">
        <v>-39.0923080783825</v>
      </c>
      <c r="EZ127">
        <v>22.1538466332696</v>
      </c>
      <c r="FA127">
        <v>-24.82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1.25852380952381</v>
      </c>
      <c r="FQ127">
        <v>0.241300519480519</v>
      </c>
      <c r="FR127">
        <v>0.0519216590713897</v>
      </c>
      <c r="FS127">
        <v>1</v>
      </c>
      <c r="FT127">
        <v>1037.14705882353</v>
      </c>
      <c r="FU127">
        <v>-15.3277311823387</v>
      </c>
      <c r="FV127">
        <v>5.78432136922062</v>
      </c>
      <c r="FW127">
        <v>-1</v>
      </c>
      <c r="FX127">
        <v>0.436386761904762</v>
      </c>
      <c r="FY127">
        <v>-0.0335911168831171</v>
      </c>
      <c r="FZ127">
        <v>0.00382649600878081</v>
      </c>
      <c r="GA127">
        <v>1</v>
      </c>
      <c r="GB127">
        <v>2</v>
      </c>
      <c r="GC127">
        <v>2</v>
      </c>
      <c r="GD127" t="s">
        <v>423</v>
      </c>
      <c r="GE127">
        <v>3.12601</v>
      </c>
      <c r="GF127">
        <v>2.65436</v>
      </c>
      <c r="GG127">
        <v>0.0889196</v>
      </c>
      <c r="GH127">
        <v>0.089582</v>
      </c>
      <c r="GI127">
        <v>0.103728</v>
      </c>
      <c r="GJ127">
        <v>0.103115</v>
      </c>
      <c r="GK127">
        <v>23322.2</v>
      </c>
      <c r="GL127">
        <v>22187.7</v>
      </c>
      <c r="GM127">
        <v>22894.6</v>
      </c>
      <c r="GN127">
        <v>23732.3</v>
      </c>
      <c r="GO127">
        <v>34968.5</v>
      </c>
      <c r="GP127">
        <v>35230.5</v>
      </c>
      <c r="GQ127">
        <v>41273.7</v>
      </c>
      <c r="GR127">
        <v>42320.4</v>
      </c>
      <c r="GS127">
        <v>1.89673</v>
      </c>
      <c r="GT127">
        <v>1.81662</v>
      </c>
      <c r="GU127">
        <v>0.100631</v>
      </c>
      <c r="GV127">
        <v>0</v>
      </c>
      <c r="GW127">
        <v>28.3215</v>
      </c>
      <c r="GX127">
        <v>999.9</v>
      </c>
      <c r="GY127">
        <v>61.763</v>
      </c>
      <c r="GZ127">
        <v>29.275</v>
      </c>
      <c r="HA127">
        <v>27.9433</v>
      </c>
      <c r="HB127">
        <v>54.54</v>
      </c>
      <c r="HC127">
        <v>40.4848</v>
      </c>
      <c r="HD127">
        <v>1</v>
      </c>
      <c r="HE127">
        <v>0.086189</v>
      </c>
      <c r="HF127">
        <v>-1.65272</v>
      </c>
      <c r="HG127">
        <v>20.2284</v>
      </c>
      <c r="HH127">
        <v>5.23466</v>
      </c>
      <c r="HI127">
        <v>11.992</v>
      </c>
      <c r="HJ127">
        <v>4.9561</v>
      </c>
      <c r="HK127">
        <v>3.304</v>
      </c>
      <c r="HL127">
        <v>9999</v>
      </c>
      <c r="HM127">
        <v>9999</v>
      </c>
      <c r="HN127">
        <v>9999</v>
      </c>
      <c r="HO127">
        <v>999.9</v>
      </c>
      <c r="HP127">
        <v>1.86848</v>
      </c>
      <c r="HQ127">
        <v>1.86418</v>
      </c>
      <c r="HR127">
        <v>1.8718</v>
      </c>
      <c r="HS127">
        <v>1.86265</v>
      </c>
      <c r="HT127">
        <v>1.86206</v>
      </c>
      <c r="HU127">
        <v>1.86856</v>
      </c>
      <c r="HV127">
        <v>1.85867</v>
      </c>
      <c r="HW127">
        <v>1.86508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5.581</v>
      </c>
      <c r="IL127">
        <v>0.4362</v>
      </c>
      <c r="IM127">
        <v>4.20357787778522</v>
      </c>
      <c r="IN127">
        <v>0.00374144017280572</v>
      </c>
      <c r="IO127">
        <v>-1.07998895285064e-06</v>
      </c>
      <c r="IP127">
        <v>1.2122296874913e-10</v>
      </c>
      <c r="IQ127">
        <v>0.0711788513172057</v>
      </c>
      <c r="IR127">
        <v>0.00727018690124689</v>
      </c>
      <c r="IS127">
        <v>0.000171571339495546</v>
      </c>
      <c r="IT127">
        <v>5.81901312968366e-06</v>
      </c>
      <c r="IU127">
        <v>0</v>
      </c>
      <c r="IV127">
        <v>2039</v>
      </c>
      <c r="IW127">
        <v>1</v>
      </c>
      <c r="IX127">
        <v>29</v>
      </c>
      <c r="IY127">
        <v>29322711.8</v>
      </c>
      <c r="IZ127">
        <v>29322711.8</v>
      </c>
      <c r="JA127">
        <v>1.04004</v>
      </c>
      <c r="JB127">
        <v>2.3938</v>
      </c>
      <c r="JC127">
        <v>1.4978</v>
      </c>
      <c r="JD127">
        <v>2.33398</v>
      </c>
      <c r="JE127">
        <v>1.54419</v>
      </c>
      <c r="JF127">
        <v>2.20825</v>
      </c>
      <c r="JG127">
        <v>35.3596</v>
      </c>
      <c r="JH127">
        <v>24.2364</v>
      </c>
      <c r="JI127">
        <v>18</v>
      </c>
      <c r="JJ127">
        <v>546.4</v>
      </c>
      <c r="JK127">
        <v>437.441</v>
      </c>
      <c r="JL127">
        <v>31.7441</v>
      </c>
      <c r="JM127">
        <v>28.7501</v>
      </c>
      <c r="JN127">
        <v>30.0001</v>
      </c>
      <c r="JO127">
        <v>28.6049</v>
      </c>
      <c r="JP127">
        <v>28.6313</v>
      </c>
      <c r="JQ127">
        <v>20.8582</v>
      </c>
      <c r="JR127">
        <v>25.9797</v>
      </c>
      <c r="JS127">
        <v>100</v>
      </c>
      <c r="JT127">
        <v>31.7505</v>
      </c>
      <c r="JU127">
        <v>420</v>
      </c>
      <c r="JV127">
        <v>24.5158</v>
      </c>
      <c r="JW127">
        <v>92.5062</v>
      </c>
      <c r="JX127">
        <v>98.6315</v>
      </c>
    </row>
    <row r="128" spans="1:284">
      <c r="A128">
        <v>112</v>
      </c>
      <c r="B128">
        <v>1759362711</v>
      </c>
      <c r="C128">
        <v>1319.90000009537</v>
      </c>
      <c r="D128" t="s">
        <v>652</v>
      </c>
      <c r="E128" t="s">
        <v>653</v>
      </c>
      <c r="F128">
        <v>5</v>
      </c>
      <c r="G128" t="s">
        <v>604</v>
      </c>
      <c r="H128" t="s">
        <v>419</v>
      </c>
      <c r="I128">
        <v>1759362708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5.66</v>
      </c>
      <c r="DA128">
        <v>0.5</v>
      </c>
      <c r="DB128" t="s">
        <v>421</v>
      </c>
      <c r="DC128">
        <v>2</v>
      </c>
      <c r="DD128">
        <v>1759362708</v>
      </c>
      <c r="DE128">
        <v>421.278</v>
      </c>
      <c r="DF128">
        <v>420.009333333333</v>
      </c>
      <c r="DG128">
        <v>24.8744666666667</v>
      </c>
      <c r="DH128">
        <v>24.4425666666667</v>
      </c>
      <c r="DI128">
        <v>415.697333333333</v>
      </c>
      <c r="DJ128">
        <v>24.4382333333333</v>
      </c>
      <c r="DK128">
        <v>499.96</v>
      </c>
      <c r="DL128">
        <v>90.3263666666667</v>
      </c>
      <c r="DM128">
        <v>0.0287022333333333</v>
      </c>
      <c r="DN128">
        <v>30.9136666666667</v>
      </c>
      <c r="DO128">
        <v>29.9655666666667</v>
      </c>
      <c r="DP128">
        <v>999.9</v>
      </c>
      <c r="DQ128">
        <v>0</v>
      </c>
      <c r="DR128">
        <v>0</v>
      </c>
      <c r="DS128">
        <v>9987.69333333333</v>
      </c>
      <c r="DT128">
        <v>0</v>
      </c>
      <c r="DU128">
        <v>0.445135</v>
      </c>
      <c r="DV128">
        <v>1.26851666666667</v>
      </c>
      <c r="DW128">
        <v>432.024333333333</v>
      </c>
      <c r="DX128">
        <v>430.532333333333</v>
      </c>
      <c r="DY128">
        <v>0.431904</v>
      </c>
      <c r="DZ128">
        <v>420.009333333333</v>
      </c>
      <c r="EA128">
        <v>24.4425666666667</v>
      </c>
      <c r="EB128">
        <v>2.24682</v>
      </c>
      <c r="EC128">
        <v>2.20780666666667</v>
      </c>
      <c r="ED128">
        <v>19.3001333333333</v>
      </c>
      <c r="EE128">
        <v>19.0191</v>
      </c>
      <c r="EF128">
        <v>0.00500016</v>
      </c>
      <c r="EG128">
        <v>0</v>
      </c>
      <c r="EH128">
        <v>0</v>
      </c>
      <c r="EI128">
        <v>0</v>
      </c>
      <c r="EJ128">
        <v>1035.03333333333</v>
      </c>
      <c r="EK128">
        <v>0.00500016</v>
      </c>
      <c r="EL128">
        <v>-19.5666666666667</v>
      </c>
      <c r="EM128">
        <v>-0.866666666666667</v>
      </c>
      <c r="EN128">
        <v>37.812</v>
      </c>
      <c r="EO128">
        <v>41.937</v>
      </c>
      <c r="EP128">
        <v>39.937</v>
      </c>
      <c r="EQ128">
        <v>42.1456666666667</v>
      </c>
      <c r="ER128">
        <v>41.125</v>
      </c>
      <c r="ES128">
        <v>0</v>
      </c>
      <c r="ET128">
        <v>0</v>
      </c>
      <c r="EU128">
        <v>0</v>
      </c>
      <c r="EV128">
        <v>1759362712.3</v>
      </c>
      <c r="EW128">
        <v>0</v>
      </c>
      <c r="EX128">
        <v>1036.332</v>
      </c>
      <c r="EY128">
        <v>-9.37692362398965</v>
      </c>
      <c r="EZ128">
        <v>5.5923083127837</v>
      </c>
      <c r="FA128">
        <v>-24.992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1.26186904761905</v>
      </c>
      <c r="FQ128">
        <v>0.108405974025975</v>
      </c>
      <c r="FR128">
        <v>0.0489910543733933</v>
      </c>
      <c r="FS128">
        <v>1</v>
      </c>
      <c r="FT128">
        <v>1036.23823529412</v>
      </c>
      <c r="FU128">
        <v>-21.208556317427</v>
      </c>
      <c r="FV128">
        <v>5.7066016829779</v>
      </c>
      <c r="FW128">
        <v>-1</v>
      </c>
      <c r="FX128">
        <v>0.435247333333333</v>
      </c>
      <c r="FY128">
        <v>-0.0308971948051945</v>
      </c>
      <c r="FZ128">
        <v>0.00356664252328278</v>
      </c>
      <c r="GA128">
        <v>1</v>
      </c>
      <c r="GB128">
        <v>2</v>
      </c>
      <c r="GC128">
        <v>2</v>
      </c>
      <c r="GD128" t="s">
        <v>423</v>
      </c>
      <c r="GE128">
        <v>3.12612</v>
      </c>
      <c r="GF128">
        <v>2.65452</v>
      </c>
      <c r="GG128">
        <v>0.0889129</v>
      </c>
      <c r="GH128">
        <v>0.0895783</v>
      </c>
      <c r="GI128">
        <v>0.103727</v>
      </c>
      <c r="GJ128">
        <v>0.103106</v>
      </c>
      <c r="GK128">
        <v>23322.5</v>
      </c>
      <c r="GL128">
        <v>22187.8</v>
      </c>
      <c r="GM128">
        <v>22894.6</v>
      </c>
      <c r="GN128">
        <v>23732.4</v>
      </c>
      <c r="GO128">
        <v>34968.9</v>
      </c>
      <c r="GP128">
        <v>35230.8</v>
      </c>
      <c r="GQ128">
        <v>41274.1</v>
      </c>
      <c r="GR128">
        <v>42320.4</v>
      </c>
      <c r="GS128">
        <v>1.89695</v>
      </c>
      <c r="GT128">
        <v>1.81645</v>
      </c>
      <c r="GU128">
        <v>0.100993</v>
      </c>
      <c r="GV128">
        <v>0</v>
      </c>
      <c r="GW128">
        <v>28.3188</v>
      </c>
      <c r="GX128">
        <v>999.9</v>
      </c>
      <c r="GY128">
        <v>61.787</v>
      </c>
      <c r="GZ128">
        <v>29.306</v>
      </c>
      <c r="HA128">
        <v>28.0026</v>
      </c>
      <c r="HB128">
        <v>54.46</v>
      </c>
      <c r="HC128">
        <v>40.4407</v>
      </c>
      <c r="HD128">
        <v>1</v>
      </c>
      <c r="HE128">
        <v>0.0861611</v>
      </c>
      <c r="HF128">
        <v>-1.65608</v>
      </c>
      <c r="HG128">
        <v>20.2284</v>
      </c>
      <c r="HH128">
        <v>5.23421</v>
      </c>
      <c r="HI128">
        <v>11.992</v>
      </c>
      <c r="HJ128">
        <v>4.95605</v>
      </c>
      <c r="HK128">
        <v>3.304</v>
      </c>
      <c r="HL128">
        <v>9999</v>
      </c>
      <c r="HM128">
        <v>9999</v>
      </c>
      <c r="HN128">
        <v>9999</v>
      </c>
      <c r="HO128">
        <v>999.9</v>
      </c>
      <c r="HP128">
        <v>1.86847</v>
      </c>
      <c r="HQ128">
        <v>1.86418</v>
      </c>
      <c r="HR128">
        <v>1.8718</v>
      </c>
      <c r="HS128">
        <v>1.86264</v>
      </c>
      <c r="HT128">
        <v>1.86205</v>
      </c>
      <c r="HU128">
        <v>1.86855</v>
      </c>
      <c r="HV128">
        <v>1.85867</v>
      </c>
      <c r="HW128">
        <v>1.86508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5.581</v>
      </c>
      <c r="IL128">
        <v>0.4362</v>
      </c>
      <c r="IM128">
        <v>4.20357787778522</v>
      </c>
      <c r="IN128">
        <v>0.00374144017280572</v>
      </c>
      <c r="IO128">
        <v>-1.07998895285064e-06</v>
      </c>
      <c r="IP128">
        <v>1.2122296874913e-10</v>
      </c>
      <c r="IQ128">
        <v>0.0711788513172057</v>
      </c>
      <c r="IR128">
        <v>0.00727018690124689</v>
      </c>
      <c r="IS128">
        <v>0.000171571339495546</v>
      </c>
      <c r="IT128">
        <v>5.81901312968366e-06</v>
      </c>
      <c r="IU128">
        <v>0</v>
      </c>
      <c r="IV128">
        <v>2039</v>
      </c>
      <c r="IW128">
        <v>1</v>
      </c>
      <c r="IX128">
        <v>29</v>
      </c>
      <c r="IY128">
        <v>29322711.9</v>
      </c>
      <c r="IZ128">
        <v>29322711.9</v>
      </c>
      <c r="JA128">
        <v>1.04004</v>
      </c>
      <c r="JB128">
        <v>2.3938</v>
      </c>
      <c r="JC128">
        <v>1.49902</v>
      </c>
      <c r="JD128">
        <v>2.33398</v>
      </c>
      <c r="JE128">
        <v>1.54419</v>
      </c>
      <c r="JF128">
        <v>2.23145</v>
      </c>
      <c r="JG128">
        <v>35.3365</v>
      </c>
      <c r="JH128">
        <v>24.2364</v>
      </c>
      <c r="JI128">
        <v>18</v>
      </c>
      <c r="JJ128">
        <v>546.547</v>
      </c>
      <c r="JK128">
        <v>437.33</v>
      </c>
      <c r="JL128">
        <v>31.7512</v>
      </c>
      <c r="JM128">
        <v>28.7493</v>
      </c>
      <c r="JN128">
        <v>30.0001</v>
      </c>
      <c r="JO128">
        <v>28.6049</v>
      </c>
      <c r="JP128">
        <v>28.6304</v>
      </c>
      <c r="JQ128">
        <v>20.8577</v>
      </c>
      <c r="JR128">
        <v>25.9797</v>
      </c>
      <c r="JS128">
        <v>100</v>
      </c>
      <c r="JT128">
        <v>31.7749</v>
      </c>
      <c r="JU128">
        <v>420</v>
      </c>
      <c r="JV128">
        <v>24.521</v>
      </c>
      <c r="JW128">
        <v>92.5069</v>
      </c>
      <c r="JX128">
        <v>98.6316</v>
      </c>
    </row>
    <row r="129" spans="1:284">
      <c r="A129">
        <v>113</v>
      </c>
      <c r="B129">
        <v>1759362713</v>
      </c>
      <c r="C129">
        <v>1321.90000009537</v>
      </c>
      <c r="D129" t="s">
        <v>654</v>
      </c>
      <c r="E129" t="s">
        <v>655</v>
      </c>
      <c r="F129">
        <v>5</v>
      </c>
      <c r="G129" t="s">
        <v>604</v>
      </c>
      <c r="H129" t="s">
        <v>419</v>
      </c>
      <c r="I129">
        <v>1759362710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5.66</v>
      </c>
      <c r="DA129">
        <v>0.5</v>
      </c>
      <c r="DB129" t="s">
        <v>421</v>
      </c>
      <c r="DC129">
        <v>2</v>
      </c>
      <c r="DD129">
        <v>1759362710</v>
      </c>
      <c r="DE129">
        <v>421.233666666667</v>
      </c>
      <c r="DF129">
        <v>420.023</v>
      </c>
      <c r="DG129">
        <v>24.8735</v>
      </c>
      <c r="DH129">
        <v>24.4411333333333</v>
      </c>
      <c r="DI129">
        <v>415.653</v>
      </c>
      <c r="DJ129">
        <v>24.4373</v>
      </c>
      <c r="DK129">
        <v>499.977666666667</v>
      </c>
      <c r="DL129">
        <v>90.326</v>
      </c>
      <c r="DM129">
        <v>0.0288314666666667</v>
      </c>
      <c r="DN129">
        <v>30.9128333333333</v>
      </c>
      <c r="DO129">
        <v>29.9647</v>
      </c>
      <c r="DP129">
        <v>999.9</v>
      </c>
      <c r="DQ129">
        <v>0</v>
      </c>
      <c r="DR129">
        <v>0</v>
      </c>
      <c r="DS129">
        <v>9990.4</v>
      </c>
      <c r="DT129">
        <v>0</v>
      </c>
      <c r="DU129">
        <v>0.445135</v>
      </c>
      <c r="DV129">
        <v>1.21077666666667</v>
      </c>
      <c r="DW129">
        <v>431.978666666667</v>
      </c>
      <c r="DX129">
        <v>430.545666666667</v>
      </c>
      <c r="DY129">
        <v>0.432366</v>
      </c>
      <c r="DZ129">
        <v>420.023</v>
      </c>
      <c r="EA129">
        <v>24.4411333333333</v>
      </c>
      <c r="EB129">
        <v>2.24672333333333</v>
      </c>
      <c r="EC129">
        <v>2.20767</v>
      </c>
      <c r="ED129">
        <v>19.2994666666667</v>
      </c>
      <c r="EE129">
        <v>19.0181</v>
      </c>
      <c r="EF129">
        <v>0.00500016</v>
      </c>
      <c r="EG129">
        <v>0</v>
      </c>
      <c r="EH129">
        <v>0</v>
      </c>
      <c r="EI129">
        <v>0</v>
      </c>
      <c r="EJ129">
        <v>1036.73333333333</v>
      </c>
      <c r="EK129">
        <v>0.00500016</v>
      </c>
      <c r="EL129">
        <v>-21</v>
      </c>
      <c r="EM129">
        <v>-1.6</v>
      </c>
      <c r="EN129">
        <v>37.812</v>
      </c>
      <c r="EO129">
        <v>41.937</v>
      </c>
      <c r="EP129">
        <v>39.937</v>
      </c>
      <c r="EQ129">
        <v>42.125</v>
      </c>
      <c r="ER129">
        <v>41.125</v>
      </c>
      <c r="ES129">
        <v>0</v>
      </c>
      <c r="ET129">
        <v>0</v>
      </c>
      <c r="EU129">
        <v>0</v>
      </c>
      <c r="EV129">
        <v>1759362714.1</v>
      </c>
      <c r="EW129">
        <v>0</v>
      </c>
      <c r="EX129">
        <v>1036.05384615385</v>
      </c>
      <c r="EY129">
        <v>2.63931569106079</v>
      </c>
      <c r="EZ129">
        <v>10.7658125998394</v>
      </c>
      <c r="FA129">
        <v>-24.5115384615385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1.25831571428571</v>
      </c>
      <c r="FQ129">
        <v>-0.0795264935064937</v>
      </c>
      <c r="FR129">
        <v>0.0530118998834384</v>
      </c>
      <c r="FS129">
        <v>1</v>
      </c>
      <c r="FT129">
        <v>1036.58235294118</v>
      </c>
      <c r="FU129">
        <v>-6.01069542475892</v>
      </c>
      <c r="FV129">
        <v>5.87749799650856</v>
      </c>
      <c r="FW129">
        <v>-1</v>
      </c>
      <c r="FX129">
        <v>0.434534666666667</v>
      </c>
      <c r="FY129">
        <v>-0.0255127012987009</v>
      </c>
      <c r="FZ129">
        <v>0.0032250661910274</v>
      </c>
      <c r="GA129">
        <v>1</v>
      </c>
      <c r="GB129">
        <v>2</v>
      </c>
      <c r="GC129">
        <v>2</v>
      </c>
      <c r="GD129" t="s">
        <v>423</v>
      </c>
      <c r="GE129">
        <v>3.12604</v>
      </c>
      <c r="GF129">
        <v>2.65452</v>
      </c>
      <c r="GG129">
        <v>0.08891</v>
      </c>
      <c r="GH129">
        <v>0.0895796</v>
      </c>
      <c r="GI129">
        <v>0.103725</v>
      </c>
      <c r="GJ129">
        <v>0.103102</v>
      </c>
      <c r="GK129">
        <v>23322.6</v>
      </c>
      <c r="GL129">
        <v>22187.9</v>
      </c>
      <c r="GM129">
        <v>22894.7</v>
      </c>
      <c r="GN129">
        <v>23732.5</v>
      </c>
      <c r="GO129">
        <v>34969.1</v>
      </c>
      <c r="GP129">
        <v>35231.1</v>
      </c>
      <c r="GQ129">
        <v>41274.3</v>
      </c>
      <c r="GR129">
        <v>42320.5</v>
      </c>
      <c r="GS129">
        <v>1.89675</v>
      </c>
      <c r="GT129">
        <v>1.81658</v>
      </c>
      <c r="GU129">
        <v>0.101518</v>
      </c>
      <c r="GV129">
        <v>0</v>
      </c>
      <c r="GW129">
        <v>28.3157</v>
      </c>
      <c r="GX129">
        <v>999.9</v>
      </c>
      <c r="GY129">
        <v>61.763</v>
      </c>
      <c r="GZ129">
        <v>29.275</v>
      </c>
      <c r="HA129">
        <v>27.9408</v>
      </c>
      <c r="HB129">
        <v>54.44</v>
      </c>
      <c r="HC129">
        <v>40.4527</v>
      </c>
      <c r="HD129">
        <v>1</v>
      </c>
      <c r="HE129">
        <v>0.0861382</v>
      </c>
      <c r="HF129">
        <v>-1.69179</v>
      </c>
      <c r="HG129">
        <v>20.228</v>
      </c>
      <c r="HH129">
        <v>5.23346</v>
      </c>
      <c r="HI129">
        <v>11.992</v>
      </c>
      <c r="HJ129">
        <v>4.956</v>
      </c>
      <c r="HK129">
        <v>3.304</v>
      </c>
      <c r="HL129">
        <v>9999</v>
      </c>
      <c r="HM129">
        <v>9999</v>
      </c>
      <c r="HN129">
        <v>9999</v>
      </c>
      <c r="HO129">
        <v>999.9</v>
      </c>
      <c r="HP129">
        <v>1.86847</v>
      </c>
      <c r="HQ129">
        <v>1.8642</v>
      </c>
      <c r="HR129">
        <v>1.8718</v>
      </c>
      <c r="HS129">
        <v>1.86264</v>
      </c>
      <c r="HT129">
        <v>1.86205</v>
      </c>
      <c r="HU129">
        <v>1.86855</v>
      </c>
      <c r="HV129">
        <v>1.85867</v>
      </c>
      <c r="HW129">
        <v>1.86508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5.58</v>
      </c>
      <c r="IL129">
        <v>0.4362</v>
      </c>
      <c r="IM129">
        <v>4.20357787778522</v>
      </c>
      <c r="IN129">
        <v>0.00374144017280572</v>
      </c>
      <c r="IO129">
        <v>-1.07998895285064e-06</v>
      </c>
      <c r="IP129">
        <v>1.2122296874913e-10</v>
      </c>
      <c r="IQ129">
        <v>0.0711788513172057</v>
      </c>
      <c r="IR129">
        <v>0.00727018690124689</v>
      </c>
      <c r="IS129">
        <v>0.000171571339495546</v>
      </c>
      <c r="IT129">
        <v>5.81901312968366e-06</v>
      </c>
      <c r="IU129">
        <v>0</v>
      </c>
      <c r="IV129">
        <v>2039</v>
      </c>
      <c r="IW129">
        <v>1</v>
      </c>
      <c r="IX129">
        <v>29</v>
      </c>
      <c r="IY129">
        <v>29322711.9</v>
      </c>
      <c r="IZ129">
        <v>29322711.9</v>
      </c>
      <c r="JA129">
        <v>1.04004</v>
      </c>
      <c r="JB129">
        <v>2.39014</v>
      </c>
      <c r="JC129">
        <v>1.49902</v>
      </c>
      <c r="JD129">
        <v>2.33398</v>
      </c>
      <c r="JE129">
        <v>1.54419</v>
      </c>
      <c r="JF129">
        <v>2.23022</v>
      </c>
      <c r="JG129">
        <v>35.3365</v>
      </c>
      <c r="JH129">
        <v>24.2364</v>
      </c>
      <c r="JI129">
        <v>18</v>
      </c>
      <c r="JJ129">
        <v>546.408</v>
      </c>
      <c r="JK129">
        <v>437.396</v>
      </c>
      <c r="JL129">
        <v>31.7584</v>
      </c>
      <c r="JM129">
        <v>28.7488</v>
      </c>
      <c r="JN129">
        <v>30</v>
      </c>
      <c r="JO129">
        <v>28.6039</v>
      </c>
      <c r="JP129">
        <v>28.6292</v>
      </c>
      <c r="JQ129">
        <v>20.8565</v>
      </c>
      <c r="JR129">
        <v>25.9797</v>
      </c>
      <c r="JS129">
        <v>100</v>
      </c>
      <c r="JT129">
        <v>31.7749</v>
      </c>
      <c r="JU129">
        <v>420</v>
      </c>
      <c r="JV129">
        <v>24.5296</v>
      </c>
      <c r="JW129">
        <v>92.5072</v>
      </c>
      <c r="JX129">
        <v>98.6319</v>
      </c>
    </row>
    <row r="130" spans="1:284">
      <c r="A130">
        <v>114</v>
      </c>
      <c r="B130">
        <v>1759362715</v>
      </c>
      <c r="C130">
        <v>1323.90000009537</v>
      </c>
      <c r="D130" t="s">
        <v>656</v>
      </c>
      <c r="E130" t="s">
        <v>657</v>
      </c>
      <c r="F130">
        <v>5</v>
      </c>
      <c r="G130" t="s">
        <v>604</v>
      </c>
      <c r="H130" t="s">
        <v>419</v>
      </c>
      <c r="I130">
        <v>1759362712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5.66</v>
      </c>
      <c r="DA130">
        <v>0.5</v>
      </c>
      <c r="DB130" t="s">
        <v>421</v>
      </c>
      <c r="DC130">
        <v>2</v>
      </c>
      <c r="DD130">
        <v>1759362712</v>
      </c>
      <c r="DE130">
        <v>421.199666666667</v>
      </c>
      <c r="DF130">
        <v>420.022333333333</v>
      </c>
      <c r="DG130">
        <v>24.8724666666667</v>
      </c>
      <c r="DH130">
        <v>24.4396</v>
      </c>
      <c r="DI130">
        <v>415.619</v>
      </c>
      <c r="DJ130">
        <v>24.4363</v>
      </c>
      <c r="DK130">
        <v>500.030666666667</v>
      </c>
      <c r="DL130">
        <v>90.3261333333333</v>
      </c>
      <c r="DM130">
        <v>0.0288131</v>
      </c>
      <c r="DN130">
        <v>30.9125333333333</v>
      </c>
      <c r="DO130">
        <v>29.9665666666667</v>
      </c>
      <c r="DP130">
        <v>999.9</v>
      </c>
      <c r="DQ130">
        <v>0</v>
      </c>
      <c r="DR130">
        <v>0</v>
      </c>
      <c r="DS130">
        <v>10003.94</v>
      </c>
      <c r="DT130">
        <v>0</v>
      </c>
      <c r="DU130">
        <v>0.445135</v>
      </c>
      <c r="DV130">
        <v>1.17766333333333</v>
      </c>
      <c r="DW130">
        <v>431.943333333333</v>
      </c>
      <c r="DX130">
        <v>430.544333333333</v>
      </c>
      <c r="DY130">
        <v>0.432893</v>
      </c>
      <c r="DZ130">
        <v>420.022333333333</v>
      </c>
      <c r="EA130">
        <v>24.4396</v>
      </c>
      <c r="EB130">
        <v>2.24663666666667</v>
      </c>
      <c r="EC130">
        <v>2.20753333333333</v>
      </c>
      <c r="ED130">
        <v>19.2988333333333</v>
      </c>
      <c r="EE130">
        <v>19.0171</v>
      </c>
      <c r="EF130">
        <v>0.00500016</v>
      </c>
      <c r="EG130">
        <v>0</v>
      </c>
      <c r="EH130">
        <v>0</v>
      </c>
      <c r="EI130">
        <v>0</v>
      </c>
      <c r="EJ130">
        <v>1035.6</v>
      </c>
      <c r="EK130">
        <v>0.00500016</v>
      </c>
      <c r="EL130">
        <v>-21.8666666666667</v>
      </c>
      <c r="EM130">
        <v>-1.6</v>
      </c>
      <c r="EN130">
        <v>37.812</v>
      </c>
      <c r="EO130">
        <v>41.937</v>
      </c>
      <c r="EP130">
        <v>39.937</v>
      </c>
      <c r="EQ130">
        <v>42.125</v>
      </c>
      <c r="ER130">
        <v>41.125</v>
      </c>
      <c r="ES130">
        <v>0</v>
      </c>
      <c r="ET130">
        <v>0</v>
      </c>
      <c r="EU130">
        <v>0</v>
      </c>
      <c r="EV130">
        <v>1759362716.5</v>
      </c>
      <c r="EW130">
        <v>0</v>
      </c>
      <c r="EX130">
        <v>1034.77692307692</v>
      </c>
      <c r="EY130">
        <v>-1.48376121823741</v>
      </c>
      <c r="EZ130">
        <v>-0.335042284193839</v>
      </c>
      <c r="FA130">
        <v>-23.4692307692308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1.24884095238095</v>
      </c>
      <c r="FQ130">
        <v>-0.169055844155845</v>
      </c>
      <c r="FR130">
        <v>0.057648666271671</v>
      </c>
      <c r="FS130">
        <v>1</v>
      </c>
      <c r="FT130">
        <v>1036.7</v>
      </c>
      <c r="FU130">
        <v>-6.26126845420451</v>
      </c>
      <c r="FV130">
        <v>5.54611681852321</v>
      </c>
      <c r="FW130">
        <v>-1</v>
      </c>
      <c r="FX130">
        <v>0.434011952380952</v>
      </c>
      <c r="FY130">
        <v>-0.0180888311688308</v>
      </c>
      <c r="FZ130">
        <v>0.00283274474798847</v>
      </c>
      <c r="GA130">
        <v>1</v>
      </c>
      <c r="GB130">
        <v>2</v>
      </c>
      <c r="GC130">
        <v>2</v>
      </c>
      <c r="GD130" t="s">
        <v>423</v>
      </c>
      <c r="GE130">
        <v>3.12619</v>
      </c>
      <c r="GF130">
        <v>2.65444</v>
      </c>
      <c r="GG130">
        <v>0.088916</v>
      </c>
      <c r="GH130">
        <v>0.0895759</v>
      </c>
      <c r="GI130">
        <v>0.103721</v>
      </c>
      <c r="GJ130">
        <v>0.103103</v>
      </c>
      <c r="GK130">
        <v>23322.3</v>
      </c>
      <c r="GL130">
        <v>22188</v>
      </c>
      <c r="GM130">
        <v>22894.5</v>
      </c>
      <c r="GN130">
        <v>23732.5</v>
      </c>
      <c r="GO130">
        <v>34968.9</v>
      </c>
      <c r="GP130">
        <v>35231.1</v>
      </c>
      <c r="GQ130">
        <v>41273.9</v>
      </c>
      <c r="GR130">
        <v>42320.6</v>
      </c>
      <c r="GS130">
        <v>1.89692</v>
      </c>
      <c r="GT130">
        <v>1.8167</v>
      </c>
      <c r="GU130">
        <v>0.101756</v>
      </c>
      <c r="GV130">
        <v>0</v>
      </c>
      <c r="GW130">
        <v>28.3124</v>
      </c>
      <c r="GX130">
        <v>999.9</v>
      </c>
      <c r="GY130">
        <v>61.763</v>
      </c>
      <c r="GZ130">
        <v>29.275</v>
      </c>
      <c r="HA130">
        <v>27.9449</v>
      </c>
      <c r="HB130">
        <v>54.72</v>
      </c>
      <c r="HC130">
        <v>40.3365</v>
      </c>
      <c r="HD130">
        <v>1</v>
      </c>
      <c r="HE130">
        <v>0.0861966</v>
      </c>
      <c r="HF130">
        <v>-1.68876</v>
      </c>
      <c r="HG130">
        <v>20.2282</v>
      </c>
      <c r="HH130">
        <v>5.23212</v>
      </c>
      <c r="HI130">
        <v>11.992</v>
      </c>
      <c r="HJ130">
        <v>4.9559</v>
      </c>
      <c r="HK130">
        <v>3.304</v>
      </c>
      <c r="HL130">
        <v>9999</v>
      </c>
      <c r="HM130">
        <v>9999</v>
      </c>
      <c r="HN130">
        <v>9999</v>
      </c>
      <c r="HO130">
        <v>999.9</v>
      </c>
      <c r="HP130">
        <v>1.86848</v>
      </c>
      <c r="HQ130">
        <v>1.8642</v>
      </c>
      <c r="HR130">
        <v>1.8718</v>
      </c>
      <c r="HS130">
        <v>1.86264</v>
      </c>
      <c r="HT130">
        <v>1.86206</v>
      </c>
      <c r="HU130">
        <v>1.86852</v>
      </c>
      <c r="HV130">
        <v>1.85867</v>
      </c>
      <c r="HW130">
        <v>1.86508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5.581</v>
      </c>
      <c r="IL130">
        <v>0.4361</v>
      </c>
      <c r="IM130">
        <v>4.20357787778522</v>
      </c>
      <c r="IN130">
        <v>0.00374144017280572</v>
      </c>
      <c r="IO130">
        <v>-1.07998895285064e-06</v>
      </c>
      <c r="IP130">
        <v>1.2122296874913e-10</v>
      </c>
      <c r="IQ130">
        <v>0.0711788513172057</v>
      </c>
      <c r="IR130">
        <v>0.00727018690124689</v>
      </c>
      <c r="IS130">
        <v>0.000171571339495546</v>
      </c>
      <c r="IT130">
        <v>5.81901312968366e-06</v>
      </c>
      <c r="IU130">
        <v>0</v>
      </c>
      <c r="IV130">
        <v>2039</v>
      </c>
      <c r="IW130">
        <v>1</v>
      </c>
      <c r="IX130">
        <v>29</v>
      </c>
      <c r="IY130">
        <v>29322711.9</v>
      </c>
      <c r="IZ130">
        <v>29322711.9</v>
      </c>
      <c r="JA130">
        <v>1.04004</v>
      </c>
      <c r="JB130">
        <v>2.39014</v>
      </c>
      <c r="JC130">
        <v>1.49902</v>
      </c>
      <c r="JD130">
        <v>2.33398</v>
      </c>
      <c r="JE130">
        <v>1.54419</v>
      </c>
      <c r="JF130">
        <v>2.24365</v>
      </c>
      <c r="JG130">
        <v>35.3365</v>
      </c>
      <c r="JH130">
        <v>24.2364</v>
      </c>
      <c r="JI130">
        <v>18</v>
      </c>
      <c r="JJ130">
        <v>546.513</v>
      </c>
      <c r="JK130">
        <v>437.468</v>
      </c>
      <c r="JL130">
        <v>31.7692</v>
      </c>
      <c r="JM130">
        <v>28.7476</v>
      </c>
      <c r="JN130">
        <v>30.0001</v>
      </c>
      <c r="JO130">
        <v>28.6027</v>
      </c>
      <c r="JP130">
        <v>28.6289</v>
      </c>
      <c r="JQ130">
        <v>20.8579</v>
      </c>
      <c r="JR130">
        <v>25.6969</v>
      </c>
      <c r="JS130">
        <v>100</v>
      </c>
      <c r="JT130">
        <v>31.7967</v>
      </c>
      <c r="JU130">
        <v>420</v>
      </c>
      <c r="JV130">
        <v>24.532</v>
      </c>
      <c r="JW130">
        <v>92.5065</v>
      </c>
      <c r="JX130">
        <v>98.6321</v>
      </c>
    </row>
    <row r="131" spans="1:284">
      <c r="A131">
        <v>115</v>
      </c>
      <c r="B131">
        <v>1759362717</v>
      </c>
      <c r="C131">
        <v>1325.90000009537</v>
      </c>
      <c r="D131" t="s">
        <v>658</v>
      </c>
      <c r="E131" t="s">
        <v>659</v>
      </c>
      <c r="F131">
        <v>5</v>
      </c>
      <c r="G131" t="s">
        <v>604</v>
      </c>
      <c r="H131" t="s">
        <v>419</v>
      </c>
      <c r="I131">
        <v>1759362714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5.66</v>
      </c>
      <c r="DA131">
        <v>0.5</v>
      </c>
      <c r="DB131" t="s">
        <v>421</v>
      </c>
      <c r="DC131">
        <v>2</v>
      </c>
      <c r="DD131">
        <v>1759362714</v>
      </c>
      <c r="DE131">
        <v>421.212</v>
      </c>
      <c r="DF131">
        <v>419.994666666667</v>
      </c>
      <c r="DG131">
        <v>24.8716666666667</v>
      </c>
      <c r="DH131">
        <v>24.439</v>
      </c>
      <c r="DI131">
        <v>415.631333333333</v>
      </c>
      <c r="DJ131">
        <v>24.4355</v>
      </c>
      <c r="DK131">
        <v>500.080666666667</v>
      </c>
      <c r="DL131">
        <v>90.3251666666667</v>
      </c>
      <c r="DM131">
        <v>0.0288643666666667</v>
      </c>
      <c r="DN131">
        <v>30.9129</v>
      </c>
      <c r="DO131">
        <v>29.9699333333333</v>
      </c>
      <c r="DP131">
        <v>999.9</v>
      </c>
      <c r="DQ131">
        <v>0</v>
      </c>
      <c r="DR131">
        <v>0</v>
      </c>
      <c r="DS131">
        <v>9995.00666666667</v>
      </c>
      <c r="DT131">
        <v>0</v>
      </c>
      <c r="DU131">
        <v>0.445135</v>
      </c>
      <c r="DV131">
        <v>1.21775333333333</v>
      </c>
      <c r="DW131">
        <v>431.955666666667</v>
      </c>
      <c r="DX131">
        <v>430.515666666667</v>
      </c>
      <c r="DY131">
        <v>0.432672333333333</v>
      </c>
      <c r="DZ131">
        <v>419.994666666667</v>
      </c>
      <c r="EA131">
        <v>24.439</v>
      </c>
      <c r="EB131">
        <v>2.24654</v>
      </c>
      <c r="EC131">
        <v>2.20745666666667</v>
      </c>
      <c r="ED131">
        <v>19.2981333333333</v>
      </c>
      <c r="EE131">
        <v>19.0165333333333</v>
      </c>
      <c r="EF131">
        <v>0.00500016</v>
      </c>
      <c r="EG131">
        <v>0</v>
      </c>
      <c r="EH131">
        <v>0</v>
      </c>
      <c r="EI131">
        <v>0</v>
      </c>
      <c r="EJ131">
        <v>1031.9</v>
      </c>
      <c r="EK131">
        <v>0.00500016</v>
      </c>
      <c r="EL131">
        <v>-18.5</v>
      </c>
      <c r="EM131">
        <v>-1.23333333333333</v>
      </c>
      <c r="EN131">
        <v>37.812</v>
      </c>
      <c r="EO131">
        <v>41.937</v>
      </c>
      <c r="EP131">
        <v>39.937</v>
      </c>
      <c r="EQ131">
        <v>42.125</v>
      </c>
      <c r="ER131">
        <v>41.125</v>
      </c>
      <c r="ES131">
        <v>0</v>
      </c>
      <c r="ET131">
        <v>0</v>
      </c>
      <c r="EU131">
        <v>0</v>
      </c>
      <c r="EV131">
        <v>1759362718.3</v>
      </c>
      <c r="EW131">
        <v>0</v>
      </c>
      <c r="EX131">
        <v>1034.896</v>
      </c>
      <c r="EY131">
        <v>0.438461064798803</v>
      </c>
      <c r="EZ131">
        <v>0.592307952099293</v>
      </c>
      <c r="FA131">
        <v>-23.212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1.23993142857143</v>
      </c>
      <c r="FQ131">
        <v>-0.175446233766235</v>
      </c>
      <c r="FR131">
        <v>0.0582266771854141</v>
      </c>
      <c r="FS131">
        <v>1</v>
      </c>
      <c r="FT131">
        <v>1036.00882352941</v>
      </c>
      <c r="FU131">
        <v>-18.2016809620327</v>
      </c>
      <c r="FV131">
        <v>5.77139842606519</v>
      </c>
      <c r="FW131">
        <v>-1</v>
      </c>
      <c r="FX131">
        <v>0.433469619047619</v>
      </c>
      <c r="FY131">
        <v>-0.0135860259740259</v>
      </c>
      <c r="FZ131">
        <v>0.00255169414266923</v>
      </c>
      <c r="GA131">
        <v>1</v>
      </c>
      <c r="GB131">
        <v>2</v>
      </c>
      <c r="GC131">
        <v>2</v>
      </c>
      <c r="GD131" t="s">
        <v>423</v>
      </c>
      <c r="GE131">
        <v>3.12625</v>
      </c>
      <c r="GF131">
        <v>2.65426</v>
      </c>
      <c r="GG131">
        <v>0.0889238</v>
      </c>
      <c r="GH131">
        <v>0.0895614</v>
      </c>
      <c r="GI131">
        <v>0.10372</v>
      </c>
      <c r="GJ131">
        <v>0.103113</v>
      </c>
      <c r="GK131">
        <v>23322.1</v>
      </c>
      <c r="GL131">
        <v>22188.3</v>
      </c>
      <c r="GM131">
        <v>22894.5</v>
      </c>
      <c r="GN131">
        <v>23732.4</v>
      </c>
      <c r="GO131">
        <v>34968.7</v>
      </c>
      <c r="GP131">
        <v>35230.7</v>
      </c>
      <c r="GQ131">
        <v>41273.6</v>
      </c>
      <c r="GR131">
        <v>42320.6</v>
      </c>
      <c r="GS131">
        <v>1.89708</v>
      </c>
      <c r="GT131">
        <v>1.81688</v>
      </c>
      <c r="GU131">
        <v>0.101872</v>
      </c>
      <c r="GV131">
        <v>0</v>
      </c>
      <c r="GW131">
        <v>28.3094</v>
      </c>
      <c r="GX131">
        <v>999.9</v>
      </c>
      <c r="GY131">
        <v>61.745</v>
      </c>
      <c r="GZ131">
        <v>29.275</v>
      </c>
      <c r="HA131">
        <v>27.934</v>
      </c>
      <c r="HB131">
        <v>54.1</v>
      </c>
      <c r="HC131">
        <v>40.2845</v>
      </c>
      <c r="HD131">
        <v>1</v>
      </c>
      <c r="HE131">
        <v>0.0861433</v>
      </c>
      <c r="HF131">
        <v>-1.70485</v>
      </c>
      <c r="HG131">
        <v>20.228</v>
      </c>
      <c r="HH131">
        <v>5.23137</v>
      </c>
      <c r="HI131">
        <v>11.992</v>
      </c>
      <c r="HJ131">
        <v>4.95605</v>
      </c>
      <c r="HK131">
        <v>3.304</v>
      </c>
      <c r="HL131">
        <v>9999</v>
      </c>
      <c r="HM131">
        <v>9999</v>
      </c>
      <c r="HN131">
        <v>9999</v>
      </c>
      <c r="HO131">
        <v>999.9</v>
      </c>
      <c r="HP131">
        <v>1.86847</v>
      </c>
      <c r="HQ131">
        <v>1.86419</v>
      </c>
      <c r="HR131">
        <v>1.8718</v>
      </c>
      <c r="HS131">
        <v>1.86264</v>
      </c>
      <c r="HT131">
        <v>1.86206</v>
      </c>
      <c r="HU131">
        <v>1.8685</v>
      </c>
      <c r="HV131">
        <v>1.85866</v>
      </c>
      <c r="HW131">
        <v>1.86508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5.581</v>
      </c>
      <c r="IL131">
        <v>0.4362</v>
      </c>
      <c r="IM131">
        <v>4.20357787778522</v>
      </c>
      <c r="IN131">
        <v>0.00374144017280572</v>
      </c>
      <c r="IO131">
        <v>-1.07998895285064e-06</v>
      </c>
      <c r="IP131">
        <v>1.2122296874913e-10</v>
      </c>
      <c r="IQ131">
        <v>0.0711788513172057</v>
      </c>
      <c r="IR131">
        <v>0.00727018690124689</v>
      </c>
      <c r="IS131">
        <v>0.000171571339495546</v>
      </c>
      <c r="IT131">
        <v>5.81901312968366e-06</v>
      </c>
      <c r="IU131">
        <v>0</v>
      </c>
      <c r="IV131">
        <v>2039</v>
      </c>
      <c r="IW131">
        <v>1</v>
      </c>
      <c r="IX131">
        <v>29</v>
      </c>
      <c r="IY131">
        <v>29322711.9</v>
      </c>
      <c r="IZ131">
        <v>29322711.9</v>
      </c>
      <c r="JA131">
        <v>1.04004</v>
      </c>
      <c r="JB131">
        <v>2.38892</v>
      </c>
      <c r="JC131">
        <v>1.49902</v>
      </c>
      <c r="JD131">
        <v>2.33398</v>
      </c>
      <c r="JE131">
        <v>1.54419</v>
      </c>
      <c r="JF131">
        <v>2.27173</v>
      </c>
      <c r="JG131">
        <v>35.3596</v>
      </c>
      <c r="JH131">
        <v>24.2364</v>
      </c>
      <c r="JI131">
        <v>18</v>
      </c>
      <c r="JJ131">
        <v>546.609</v>
      </c>
      <c r="JK131">
        <v>437.572</v>
      </c>
      <c r="JL131">
        <v>31.7789</v>
      </c>
      <c r="JM131">
        <v>28.7468</v>
      </c>
      <c r="JN131">
        <v>30</v>
      </c>
      <c r="JO131">
        <v>28.6025</v>
      </c>
      <c r="JP131">
        <v>28.6286</v>
      </c>
      <c r="JQ131">
        <v>20.8593</v>
      </c>
      <c r="JR131">
        <v>25.6969</v>
      </c>
      <c r="JS131">
        <v>100</v>
      </c>
      <c r="JT131">
        <v>31.7967</v>
      </c>
      <c r="JU131">
        <v>420</v>
      </c>
      <c r="JV131">
        <v>24.5345</v>
      </c>
      <c r="JW131">
        <v>92.506</v>
      </c>
      <c r="JX131">
        <v>98.6318</v>
      </c>
    </row>
    <row r="132" spans="1:284">
      <c r="A132">
        <v>116</v>
      </c>
      <c r="B132">
        <v>1759362719</v>
      </c>
      <c r="C132">
        <v>1327.90000009537</v>
      </c>
      <c r="D132" t="s">
        <v>660</v>
      </c>
      <c r="E132" t="s">
        <v>661</v>
      </c>
      <c r="F132">
        <v>5</v>
      </c>
      <c r="G132" t="s">
        <v>604</v>
      </c>
      <c r="H132" t="s">
        <v>419</v>
      </c>
      <c r="I132">
        <v>1759362716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5.66</v>
      </c>
      <c r="DA132">
        <v>0.5</v>
      </c>
      <c r="DB132" t="s">
        <v>421</v>
      </c>
      <c r="DC132">
        <v>2</v>
      </c>
      <c r="DD132">
        <v>1759362716</v>
      </c>
      <c r="DE132">
        <v>421.240666666667</v>
      </c>
      <c r="DF132">
        <v>419.966666666667</v>
      </c>
      <c r="DG132">
        <v>24.8711333333333</v>
      </c>
      <c r="DH132">
        <v>24.4439333333333</v>
      </c>
      <c r="DI132">
        <v>415.66</v>
      </c>
      <c r="DJ132">
        <v>24.435</v>
      </c>
      <c r="DK132">
        <v>500.083666666667</v>
      </c>
      <c r="DL132">
        <v>90.3234</v>
      </c>
      <c r="DM132">
        <v>0.0287611</v>
      </c>
      <c r="DN132">
        <v>30.9139666666667</v>
      </c>
      <c r="DO132">
        <v>29.9697</v>
      </c>
      <c r="DP132">
        <v>999.9</v>
      </c>
      <c r="DQ132">
        <v>0</v>
      </c>
      <c r="DR132">
        <v>0</v>
      </c>
      <c r="DS132">
        <v>9997.71666666667</v>
      </c>
      <c r="DT132">
        <v>0</v>
      </c>
      <c r="DU132">
        <v>0.445135</v>
      </c>
      <c r="DV132">
        <v>1.27429</v>
      </c>
      <c r="DW132">
        <v>431.984666666667</v>
      </c>
      <c r="DX132">
        <v>430.489333333333</v>
      </c>
      <c r="DY132">
        <v>0.427216</v>
      </c>
      <c r="DZ132">
        <v>419.966666666667</v>
      </c>
      <c r="EA132">
        <v>24.4439333333333</v>
      </c>
      <c r="EB132">
        <v>2.24645</v>
      </c>
      <c r="EC132">
        <v>2.20786</v>
      </c>
      <c r="ED132">
        <v>19.2974666666667</v>
      </c>
      <c r="EE132">
        <v>19.0194333333333</v>
      </c>
      <c r="EF132">
        <v>0.00500016</v>
      </c>
      <c r="EG132">
        <v>0</v>
      </c>
      <c r="EH132">
        <v>0</v>
      </c>
      <c r="EI132">
        <v>0</v>
      </c>
      <c r="EJ132">
        <v>1033.46666666667</v>
      </c>
      <c r="EK132">
        <v>0.00500016</v>
      </c>
      <c r="EL132">
        <v>-20.8</v>
      </c>
      <c r="EM132">
        <v>-0.966666666666667</v>
      </c>
      <c r="EN132">
        <v>37.812</v>
      </c>
      <c r="EO132">
        <v>41.937</v>
      </c>
      <c r="EP132">
        <v>39.937</v>
      </c>
      <c r="EQ132">
        <v>42.125</v>
      </c>
      <c r="ER132">
        <v>41.125</v>
      </c>
      <c r="ES132">
        <v>0</v>
      </c>
      <c r="ET132">
        <v>0</v>
      </c>
      <c r="EU132">
        <v>0</v>
      </c>
      <c r="EV132">
        <v>1759362720.1</v>
      </c>
      <c r="EW132">
        <v>0</v>
      </c>
      <c r="EX132">
        <v>1035.15</v>
      </c>
      <c r="EY132">
        <v>5.10427302715896</v>
      </c>
      <c r="EZ132">
        <v>5.04957281380621</v>
      </c>
      <c r="FA132">
        <v>-24.1884615384615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1.24579238095238</v>
      </c>
      <c r="FQ132">
        <v>0.00675584415584316</v>
      </c>
      <c r="FR132">
        <v>0.0642791777664515</v>
      </c>
      <c r="FS132">
        <v>1</v>
      </c>
      <c r="FT132">
        <v>1035.63235294118</v>
      </c>
      <c r="FU132">
        <v>-11.1611919989213</v>
      </c>
      <c r="FV132">
        <v>5.51195068428782</v>
      </c>
      <c r="FW132">
        <v>-1</v>
      </c>
      <c r="FX132">
        <v>0.432631</v>
      </c>
      <c r="FY132">
        <v>-0.00928877922077859</v>
      </c>
      <c r="FZ132">
        <v>0.00213108327025527</v>
      </c>
      <c r="GA132">
        <v>1</v>
      </c>
      <c r="GB132">
        <v>2</v>
      </c>
      <c r="GC132">
        <v>2</v>
      </c>
      <c r="GD132" t="s">
        <v>423</v>
      </c>
      <c r="GE132">
        <v>3.12615</v>
      </c>
      <c r="GF132">
        <v>2.65418</v>
      </c>
      <c r="GG132">
        <v>0.088917</v>
      </c>
      <c r="GH132">
        <v>0.0895585</v>
      </c>
      <c r="GI132">
        <v>0.103725</v>
      </c>
      <c r="GJ132">
        <v>0.103185</v>
      </c>
      <c r="GK132">
        <v>23322.3</v>
      </c>
      <c r="GL132">
        <v>22188.4</v>
      </c>
      <c r="GM132">
        <v>22894.6</v>
      </c>
      <c r="GN132">
        <v>23732.4</v>
      </c>
      <c r="GO132">
        <v>34968.7</v>
      </c>
      <c r="GP132">
        <v>35228</v>
      </c>
      <c r="GQ132">
        <v>41273.8</v>
      </c>
      <c r="GR132">
        <v>42320.8</v>
      </c>
      <c r="GS132">
        <v>1.89692</v>
      </c>
      <c r="GT132">
        <v>1.8168</v>
      </c>
      <c r="GU132">
        <v>0.101876</v>
      </c>
      <c r="GV132">
        <v>0</v>
      </c>
      <c r="GW132">
        <v>28.3067</v>
      </c>
      <c r="GX132">
        <v>999.9</v>
      </c>
      <c r="GY132">
        <v>61.763</v>
      </c>
      <c r="GZ132">
        <v>29.275</v>
      </c>
      <c r="HA132">
        <v>27.944</v>
      </c>
      <c r="HB132">
        <v>54.56</v>
      </c>
      <c r="HC132">
        <v>40.2644</v>
      </c>
      <c r="HD132">
        <v>1</v>
      </c>
      <c r="HE132">
        <v>0.086095</v>
      </c>
      <c r="HF132">
        <v>-1.72044</v>
      </c>
      <c r="HG132">
        <v>20.2278</v>
      </c>
      <c r="HH132">
        <v>5.23182</v>
      </c>
      <c r="HI132">
        <v>11.992</v>
      </c>
      <c r="HJ132">
        <v>4.95605</v>
      </c>
      <c r="HK132">
        <v>3.304</v>
      </c>
      <c r="HL132">
        <v>9999</v>
      </c>
      <c r="HM132">
        <v>9999</v>
      </c>
      <c r="HN132">
        <v>9999</v>
      </c>
      <c r="HO132">
        <v>999.9</v>
      </c>
      <c r="HP132">
        <v>1.86846</v>
      </c>
      <c r="HQ132">
        <v>1.86418</v>
      </c>
      <c r="HR132">
        <v>1.8718</v>
      </c>
      <c r="HS132">
        <v>1.86264</v>
      </c>
      <c r="HT132">
        <v>1.86205</v>
      </c>
      <c r="HU132">
        <v>1.86853</v>
      </c>
      <c r="HV132">
        <v>1.85866</v>
      </c>
      <c r="HW132">
        <v>1.86508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5.581</v>
      </c>
      <c r="IL132">
        <v>0.4362</v>
      </c>
      <c r="IM132">
        <v>4.20357787778522</v>
      </c>
      <c r="IN132">
        <v>0.00374144017280572</v>
      </c>
      <c r="IO132">
        <v>-1.07998895285064e-06</v>
      </c>
      <c r="IP132">
        <v>1.2122296874913e-10</v>
      </c>
      <c r="IQ132">
        <v>0.0711788513172057</v>
      </c>
      <c r="IR132">
        <v>0.00727018690124689</v>
      </c>
      <c r="IS132">
        <v>0.000171571339495546</v>
      </c>
      <c r="IT132">
        <v>5.81901312968366e-06</v>
      </c>
      <c r="IU132">
        <v>0</v>
      </c>
      <c r="IV132">
        <v>2039</v>
      </c>
      <c r="IW132">
        <v>1</v>
      </c>
      <c r="IX132">
        <v>29</v>
      </c>
      <c r="IY132">
        <v>29322712</v>
      </c>
      <c r="IZ132">
        <v>29322712</v>
      </c>
      <c r="JA132">
        <v>1.04004</v>
      </c>
      <c r="JB132">
        <v>2.39014</v>
      </c>
      <c r="JC132">
        <v>1.49902</v>
      </c>
      <c r="JD132">
        <v>2.33398</v>
      </c>
      <c r="JE132">
        <v>1.54419</v>
      </c>
      <c r="JF132">
        <v>2.27905</v>
      </c>
      <c r="JG132">
        <v>35.3365</v>
      </c>
      <c r="JH132">
        <v>24.2364</v>
      </c>
      <c r="JI132">
        <v>18</v>
      </c>
      <c r="JJ132">
        <v>546.508</v>
      </c>
      <c r="JK132">
        <v>437.517</v>
      </c>
      <c r="JL132">
        <v>31.7892</v>
      </c>
      <c r="JM132">
        <v>28.7468</v>
      </c>
      <c r="JN132">
        <v>30</v>
      </c>
      <c r="JO132">
        <v>28.6021</v>
      </c>
      <c r="JP132">
        <v>28.6274</v>
      </c>
      <c r="JQ132">
        <v>20.8614</v>
      </c>
      <c r="JR132">
        <v>25.6969</v>
      </c>
      <c r="JS132">
        <v>100</v>
      </c>
      <c r="JT132">
        <v>31.7967</v>
      </c>
      <c r="JU132">
        <v>420</v>
      </c>
      <c r="JV132">
        <v>24.53</v>
      </c>
      <c r="JW132">
        <v>92.5065</v>
      </c>
      <c r="JX132">
        <v>98.6322</v>
      </c>
    </row>
    <row r="133" spans="1:284">
      <c r="A133">
        <v>117</v>
      </c>
      <c r="B133">
        <v>1759362721</v>
      </c>
      <c r="C133">
        <v>1329.90000009537</v>
      </c>
      <c r="D133" t="s">
        <v>662</v>
      </c>
      <c r="E133" t="s">
        <v>663</v>
      </c>
      <c r="F133">
        <v>5</v>
      </c>
      <c r="G133" t="s">
        <v>604</v>
      </c>
      <c r="H133" t="s">
        <v>419</v>
      </c>
      <c r="I133">
        <v>1759362718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5.66</v>
      </c>
      <c r="DA133">
        <v>0.5</v>
      </c>
      <c r="DB133" t="s">
        <v>421</v>
      </c>
      <c r="DC133">
        <v>2</v>
      </c>
      <c r="DD133">
        <v>1759362718</v>
      </c>
      <c r="DE133">
        <v>421.265</v>
      </c>
      <c r="DF133">
        <v>419.945666666667</v>
      </c>
      <c r="DG133">
        <v>24.8726333333333</v>
      </c>
      <c r="DH133">
        <v>24.4590666666667</v>
      </c>
      <c r="DI133">
        <v>415.684333333333</v>
      </c>
      <c r="DJ133">
        <v>24.4364666666667</v>
      </c>
      <c r="DK133">
        <v>500.039</v>
      </c>
      <c r="DL133">
        <v>90.321</v>
      </c>
      <c r="DM133">
        <v>0.0287160333333333</v>
      </c>
      <c r="DN133">
        <v>30.9149333333333</v>
      </c>
      <c r="DO133">
        <v>29.9680333333333</v>
      </c>
      <c r="DP133">
        <v>999.9</v>
      </c>
      <c r="DQ133">
        <v>0</v>
      </c>
      <c r="DR133">
        <v>0</v>
      </c>
      <c r="DS133">
        <v>9991.88333333333</v>
      </c>
      <c r="DT133">
        <v>0</v>
      </c>
      <c r="DU133">
        <v>0.445135</v>
      </c>
      <c r="DV133">
        <v>1.31936333333333</v>
      </c>
      <c r="DW133">
        <v>432.010333333333</v>
      </c>
      <c r="DX133">
        <v>430.474666666667</v>
      </c>
      <c r="DY133">
        <v>0.413567</v>
      </c>
      <c r="DZ133">
        <v>419.945666666667</v>
      </c>
      <c r="EA133">
        <v>24.4590666666667</v>
      </c>
      <c r="EB133">
        <v>2.24652333333333</v>
      </c>
      <c r="EC133">
        <v>2.20917</v>
      </c>
      <c r="ED133">
        <v>19.298</v>
      </c>
      <c r="EE133">
        <v>19.0289333333333</v>
      </c>
      <c r="EF133">
        <v>0.00500016</v>
      </c>
      <c r="EG133">
        <v>0</v>
      </c>
      <c r="EH133">
        <v>0</v>
      </c>
      <c r="EI133">
        <v>0</v>
      </c>
      <c r="EJ133">
        <v>1037.2</v>
      </c>
      <c r="EK133">
        <v>0.00500016</v>
      </c>
      <c r="EL133">
        <v>-24.7666666666667</v>
      </c>
      <c r="EM133">
        <v>-1.4</v>
      </c>
      <c r="EN133">
        <v>37.812</v>
      </c>
      <c r="EO133">
        <v>41.937</v>
      </c>
      <c r="EP133">
        <v>39.937</v>
      </c>
      <c r="EQ133">
        <v>42.125</v>
      </c>
      <c r="ER133">
        <v>41.125</v>
      </c>
      <c r="ES133">
        <v>0</v>
      </c>
      <c r="ET133">
        <v>0</v>
      </c>
      <c r="EU133">
        <v>0</v>
      </c>
      <c r="EV133">
        <v>1759362722.5</v>
      </c>
      <c r="EW133">
        <v>0</v>
      </c>
      <c r="EX133">
        <v>1035.48846153846</v>
      </c>
      <c r="EY133">
        <v>7.94187990840275</v>
      </c>
      <c r="EZ133">
        <v>-3.9145298903091</v>
      </c>
      <c r="FA133">
        <v>-24.7346153846154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1.2558180952381</v>
      </c>
      <c r="FQ133">
        <v>0.155997662337663</v>
      </c>
      <c r="FR133">
        <v>0.0707774748011613</v>
      </c>
      <c r="FS133">
        <v>1</v>
      </c>
      <c r="FT133">
        <v>1035.06176470588</v>
      </c>
      <c r="FU133">
        <v>3.78762389307007</v>
      </c>
      <c r="FV133">
        <v>4.95841617892855</v>
      </c>
      <c r="FW133">
        <v>-1</v>
      </c>
      <c r="FX133">
        <v>0.430219904761905</v>
      </c>
      <c r="FY133">
        <v>-0.0327631168831169</v>
      </c>
      <c r="FZ133">
        <v>0.00644001519448638</v>
      </c>
      <c r="GA133">
        <v>1</v>
      </c>
      <c r="GB133">
        <v>2</v>
      </c>
      <c r="GC133">
        <v>2</v>
      </c>
      <c r="GD133" t="s">
        <v>423</v>
      </c>
      <c r="GE133">
        <v>3.12604</v>
      </c>
      <c r="GF133">
        <v>2.6543</v>
      </c>
      <c r="GG133">
        <v>0.0889096</v>
      </c>
      <c r="GH133">
        <v>0.0895616</v>
      </c>
      <c r="GI133">
        <v>0.103738</v>
      </c>
      <c r="GJ133">
        <v>0.103267</v>
      </c>
      <c r="GK133">
        <v>23322.6</v>
      </c>
      <c r="GL133">
        <v>22188.6</v>
      </c>
      <c r="GM133">
        <v>22894.7</v>
      </c>
      <c r="GN133">
        <v>23732.7</v>
      </c>
      <c r="GO133">
        <v>34968.5</v>
      </c>
      <c r="GP133">
        <v>35225.2</v>
      </c>
      <c r="GQ133">
        <v>41274.2</v>
      </c>
      <c r="GR133">
        <v>42321.2</v>
      </c>
      <c r="GS133">
        <v>1.8967</v>
      </c>
      <c r="GT133">
        <v>1.81677</v>
      </c>
      <c r="GU133">
        <v>0.102177</v>
      </c>
      <c r="GV133">
        <v>0</v>
      </c>
      <c r="GW133">
        <v>28.3037</v>
      </c>
      <c r="GX133">
        <v>999.9</v>
      </c>
      <c r="GY133">
        <v>61.763</v>
      </c>
      <c r="GZ133">
        <v>29.275</v>
      </c>
      <c r="HA133">
        <v>27.9433</v>
      </c>
      <c r="HB133">
        <v>54.81</v>
      </c>
      <c r="HC133">
        <v>40.2804</v>
      </c>
      <c r="HD133">
        <v>1</v>
      </c>
      <c r="HE133">
        <v>0.0860747</v>
      </c>
      <c r="HF133">
        <v>-1.70643</v>
      </c>
      <c r="HG133">
        <v>20.228</v>
      </c>
      <c r="HH133">
        <v>5.23167</v>
      </c>
      <c r="HI133">
        <v>11.992</v>
      </c>
      <c r="HJ133">
        <v>4.95585</v>
      </c>
      <c r="HK133">
        <v>3.304</v>
      </c>
      <c r="HL133">
        <v>9999</v>
      </c>
      <c r="HM133">
        <v>9999</v>
      </c>
      <c r="HN133">
        <v>9999</v>
      </c>
      <c r="HO133">
        <v>999.9</v>
      </c>
      <c r="HP133">
        <v>1.86848</v>
      </c>
      <c r="HQ133">
        <v>1.8642</v>
      </c>
      <c r="HR133">
        <v>1.8718</v>
      </c>
      <c r="HS133">
        <v>1.86264</v>
      </c>
      <c r="HT133">
        <v>1.86205</v>
      </c>
      <c r="HU133">
        <v>1.86854</v>
      </c>
      <c r="HV133">
        <v>1.85866</v>
      </c>
      <c r="HW133">
        <v>1.86508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5.581</v>
      </c>
      <c r="IL133">
        <v>0.4364</v>
      </c>
      <c r="IM133">
        <v>4.20357787778522</v>
      </c>
      <c r="IN133">
        <v>0.00374144017280572</v>
      </c>
      <c r="IO133">
        <v>-1.07998895285064e-06</v>
      </c>
      <c r="IP133">
        <v>1.2122296874913e-10</v>
      </c>
      <c r="IQ133">
        <v>0.0711788513172057</v>
      </c>
      <c r="IR133">
        <v>0.00727018690124689</v>
      </c>
      <c r="IS133">
        <v>0.000171571339495546</v>
      </c>
      <c r="IT133">
        <v>5.81901312968366e-06</v>
      </c>
      <c r="IU133">
        <v>0</v>
      </c>
      <c r="IV133">
        <v>2039</v>
      </c>
      <c r="IW133">
        <v>1</v>
      </c>
      <c r="IX133">
        <v>29</v>
      </c>
      <c r="IY133">
        <v>29322712</v>
      </c>
      <c r="IZ133">
        <v>29322712</v>
      </c>
      <c r="JA133">
        <v>1.04004</v>
      </c>
      <c r="JB133">
        <v>2.38281</v>
      </c>
      <c r="JC133">
        <v>1.49902</v>
      </c>
      <c r="JD133">
        <v>2.33398</v>
      </c>
      <c r="JE133">
        <v>1.54419</v>
      </c>
      <c r="JF133">
        <v>2.28516</v>
      </c>
      <c r="JG133">
        <v>35.3365</v>
      </c>
      <c r="JH133">
        <v>24.2364</v>
      </c>
      <c r="JI133">
        <v>18</v>
      </c>
      <c r="JJ133">
        <v>546.351</v>
      </c>
      <c r="JK133">
        <v>437.495</v>
      </c>
      <c r="JL133">
        <v>31.7994</v>
      </c>
      <c r="JM133">
        <v>28.7463</v>
      </c>
      <c r="JN133">
        <v>30</v>
      </c>
      <c r="JO133">
        <v>28.6009</v>
      </c>
      <c r="JP133">
        <v>28.6264</v>
      </c>
      <c r="JQ133">
        <v>20.8605</v>
      </c>
      <c r="JR133">
        <v>25.6969</v>
      </c>
      <c r="JS133">
        <v>100</v>
      </c>
      <c r="JT133">
        <v>31.819</v>
      </c>
      <c r="JU133">
        <v>420</v>
      </c>
      <c r="JV133">
        <v>24.5263</v>
      </c>
      <c r="JW133">
        <v>92.5071</v>
      </c>
      <c r="JX133">
        <v>98.6332</v>
      </c>
    </row>
    <row r="134" spans="1:284">
      <c r="A134">
        <v>118</v>
      </c>
      <c r="B134">
        <v>1759363133.1</v>
      </c>
      <c r="C134">
        <v>1742</v>
      </c>
      <c r="D134" t="s">
        <v>664</v>
      </c>
      <c r="E134" t="s">
        <v>665</v>
      </c>
      <c r="F134">
        <v>5</v>
      </c>
      <c r="G134" t="s">
        <v>666</v>
      </c>
      <c r="H134" t="s">
        <v>419</v>
      </c>
      <c r="I134">
        <v>1759363130.1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6</v>
      </c>
      <c r="DA134">
        <v>0.5</v>
      </c>
      <c r="DB134" t="s">
        <v>421</v>
      </c>
      <c r="DC134">
        <v>2</v>
      </c>
      <c r="DD134">
        <v>1759363130.1</v>
      </c>
      <c r="DE134">
        <v>421.1756</v>
      </c>
      <c r="DF134">
        <v>419.9992</v>
      </c>
      <c r="DG134">
        <v>25.4285</v>
      </c>
      <c r="DH134">
        <v>25.16986</v>
      </c>
      <c r="DI134">
        <v>415.5946</v>
      </c>
      <c r="DJ134">
        <v>24.978</v>
      </c>
      <c r="DK134">
        <v>500.0386</v>
      </c>
      <c r="DL134">
        <v>90.32534</v>
      </c>
      <c r="DM134">
        <v>0.03360892</v>
      </c>
      <c r="DN134">
        <v>31.29598</v>
      </c>
      <c r="DO134">
        <v>30.01274</v>
      </c>
      <c r="DP134">
        <v>999.9</v>
      </c>
      <c r="DQ134">
        <v>0</v>
      </c>
      <c r="DR134">
        <v>0</v>
      </c>
      <c r="DS134">
        <v>10016.38</v>
      </c>
      <c r="DT134">
        <v>0</v>
      </c>
      <c r="DU134">
        <v>0.778986</v>
      </c>
      <c r="DV134">
        <v>1.17635</v>
      </c>
      <c r="DW134">
        <v>432.165</v>
      </c>
      <c r="DX134">
        <v>430.8436</v>
      </c>
      <c r="DY134">
        <v>0.2586412</v>
      </c>
      <c r="DZ134">
        <v>419.9992</v>
      </c>
      <c r="EA134">
        <v>25.16986</v>
      </c>
      <c r="EB134">
        <v>2.296836</v>
      </c>
      <c r="EC134">
        <v>2.273474</v>
      </c>
      <c r="ED134">
        <v>19.65422</v>
      </c>
      <c r="EE134">
        <v>19.48968</v>
      </c>
      <c r="EF134">
        <v>0.00500016</v>
      </c>
      <c r="EG134">
        <v>0</v>
      </c>
      <c r="EH134">
        <v>0</v>
      </c>
      <c r="EI134">
        <v>0</v>
      </c>
      <c r="EJ134">
        <v>1047.8</v>
      </c>
      <c r="EK134">
        <v>0.00500016</v>
      </c>
      <c r="EL134">
        <v>-28.12</v>
      </c>
      <c r="EM134">
        <v>-2.18</v>
      </c>
      <c r="EN134">
        <v>37.9122</v>
      </c>
      <c r="EO134">
        <v>42.062</v>
      </c>
      <c r="EP134">
        <v>40.062</v>
      </c>
      <c r="EQ134">
        <v>42.125</v>
      </c>
      <c r="ER134">
        <v>41.25</v>
      </c>
      <c r="ES134">
        <v>0</v>
      </c>
      <c r="ET134">
        <v>0</v>
      </c>
      <c r="EU134">
        <v>0</v>
      </c>
      <c r="EV134">
        <v>1759363134.1</v>
      </c>
      <c r="EW134">
        <v>0</v>
      </c>
      <c r="EX134">
        <v>1045.98461538462</v>
      </c>
      <c r="EY134">
        <v>27.8564104899041</v>
      </c>
      <c r="EZ134">
        <v>-10.1982908236361</v>
      </c>
      <c r="FA134">
        <v>-26.5346153846154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1.20542047619048</v>
      </c>
      <c r="FQ134">
        <v>-0.105477662337662</v>
      </c>
      <c r="FR134">
        <v>0.0648759518492382</v>
      </c>
      <c r="FS134">
        <v>1</v>
      </c>
      <c r="FT134">
        <v>1045.68823529412</v>
      </c>
      <c r="FU134">
        <v>19.5935829555143</v>
      </c>
      <c r="FV134">
        <v>5.59163054751751</v>
      </c>
      <c r="FW134">
        <v>-1</v>
      </c>
      <c r="FX134">
        <v>0.262329476190476</v>
      </c>
      <c r="FY134">
        <v>-0.0212476363636361</v>
      </c>
      <c r="FZ134">
        <v>0.00253330464806531</v>
      </c>
      <c r="GA134">
        <v>1</v>
      </c>
      <c r="GB134">
        <v>2</v>
      </c>
      <c r="GC134">
        <v>2</v>
      </c>
      <c r="GD134" t="s">
        <v>423</v>
      </c>
      <c r="GE134">
        <v>3.12624</v>
      </c>
      <c r="GF134">
        <v>2.6592</v>
      </c>
      <c r="GG134">
        <v>0.0889228</v>
      </c>
      <c r="GH134">
        <v>0.0895954</v>
      </c>
      <c r="GI134">
        <v>0.105366</v>
      </c>
      <c r="GJ134">
        <v>0.105278</v>
      </c>
      <c r="GK134">
        <v>23322.9</v>
      </c>
      <c r="GL134">
        <v>22183.1</v>
      </c>
      <c r="GM134">
        <v>22895.2</v>
      </c>
      <c r="GN134">
        <v>23727.7</v>
      </c>
      <c r="GO134">
        <v>34905.1</v>
      </c>
      <c r="GP134">
        <v>35140.1</v>
      </c>
      <c r="GQ134">
        <v>41274.8</v>
      </c>
      <c r="GR134">
        <v>42314</v>
      </c>
      <c r="GS134">
        <v>1.89893</v>
      </c>
      <c r="GT134">
        <v>1.8133</v>
      </c>
      <c r="GU134">
        <v>0.0910088</v>
      </c>
      <c r="GV134">
        <v>0</v>
      </c>
      <c r="GW134">
        <v>28.5081</v>
      </c>
      <c r="GX134">
        <v>999.9</v>
      </c>
      <c r="GY134">
        <v>61.787</v>
      </c>
      <c r="GZ134">
        <v>29.296</v>
      </c>
      <c r="HA134">
        <v>27.9853</v>
      </c>
      <c r="HB134">
        <v>53.7419</v>
      </c>
      <c r="HC134">
        <v>40.3966</v>
      </c>
      <c r="HD134">
        <v>1</v>
      </c>
      <c r="HE134">
        <v>0.0863491</v>
      </c>
      <c r="HF134">
        <v>-1.41898</v>
      </c>
      <c r="HG134">
        <v>20.2305</v>
      </c>
      <c r="HH134">
        <v>5.23137</v>
      </c>
      <c r="HI134">
        <v>11.992</v>
      </c>
      <c r="HJ134">
        <v>4.9558</v>
      </c>
      <c r="HK134">
        <v>3.304</v>
      </c>
      <c r="HL134">
        <v>9999</v>
      </c>
      <c r="HM134">
        <v>9999</v>
      </c>
      <c r="HN134">
        <v>9999</v>
      </c>
      <c r="HO134">
        <v>999.9</v>
      </c>
      <c r="HP134">
        <v>1.86844</v>
      </c>
      <c r="HQ134">
        <v>1.86417</v>
      </c>
      <c r="HR134">
        <v>1.8718</v>
      </c>
      <c r="HS134">
        <v>1.86264</v>
      </c>
      <c r="HT134">
        <v>1.86204</v>
      </c>
      <c r="HU134">
        <v>1.86848</v>
      </c>
      <c r="HV134">
        <v>1.85867</v>
      </c>
      <c r="HW134">
        <v>1.86508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5.581</v>
      </c>
      <c r="IL134">
        <v>0.4505</v>
      </c>
      <c r="IM134">
        <v>4.20357787778522</v>
      </c>
      <c r="IN134">
        <v>0.00374144017280572</v>
      </c>
      <c r="IO134">
        <v>-1.07998895285064e-06</v>
      </c>
      <c r="IP134">
        <v>1.2122296874913e-10</v>
      </c>
      <c r="IQ134">
        <v>0.0711788513172057</v>
      </c>
      <c r="IR134">
        <v>0.00727018690124689</v>
      </c>
      <c r="IS134">
        <v>0.000171571339495546</v>
      </c>
      <c r="IT134">
        <v>5.81901312968366e-06</v>
      </c>
      <c r="IU134">
        <v>0</v>
      </c>
      <c r="IV134">
        <v>2039</v>
      </c>
      <c r="IW134">
        <v>1</v>
      </c>
      <c r="IX134">
        <v>29</v>
      </c>
      <c r="IY134">
        <v>29322718.9</v>
      </c>
      <c r="IZ134">
        <v>29322718.9</v>
      </c>
      <c r="JA134">
        <v>1.04126</v>
      </c>
      <c r="JB134">
        <v>2.38037</v>
      </c>
      <c r="JC134">
        <v>1.49902</v>
      </c>
      <c r="JD134">
        <v>2.33276</v>
      </c>
      <c r="JE134">
        <v>1.54419</v>
      </c>
      <c r="JF134">
        <v>2.30591</v>
      </c>
      <c r="JG134">
        <v>35.4291</v>
      </c>
      <c r="JH134">
        <v>24.2364</v>
      </c>
      <c r="JI134">
        <v>18</v>
      </c>
      <c r="JJ134">
        <v>547.407</v>
      </c>
      <c r="JK134">
        <v>435.05</v>
      </c>
      <c r="JL134">
        <v>32.0939</v>
      </c>
      <c r="JM134">
        <v>28.7517</v>
      </c>
      <c r="JN134">
        <v>30.0002</v>
      </c>
      <c r="JO134">
        <v>28.5542</v>
      </c>
      <c r="JP134">
        <v>28.578</v>
      </c>
      <c r="JQ134">
        <v>20.8794</v>
      </c>
      <c r="JR134">
        <v>22.7953</v>
      </c>
      <c r="JS134">
        <v>100</v>
      </c>
      <c r="JT134">
        <v>32.0967</v>
      </c>
      <c r="JU134">
        <v>420</v>
      </c>
      <c r="JV134">
        <v>25.1865</v>
      </c>
      <c r="JW134">
        <v>92.5088</v>
      </c>
      <c r="JX134">
        <v>98.615</v>
      </c>
    </row>
    <row r="135" spans="1:284">
      <c r="A135">
        <v>119</v>
      </c>
      <c r="B135">
        <v>1759363135.1</v>
      </c>
      <c r="C135">
        <v>1744</v>
      </c>
      <c r="D135" t="s">
        <v>667</v>
      </c>
      <c r="E135" t="s">
        <v>668</v>
      </c>
      <c r="F135">
        <v>5</v>
      </c>
      <c r="G135" t="s">
        <v>666</v>
      </c>
      <c r="H135" t="s">
        <v>419</v>
      </c>
      <c r="I135">
        <v>1759363131.85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6</v>
      </c>
      <c r="DA135">
        <v>0.5</v>
      </c>
      <c r="DB135" t="s">
        <v>421</v>
      </c>
      <c r="DC135">
        <v>2</v>
      </c>
      <c r="DD135">
        <v>1759363131.85</v>
      </c>
      <c r="DE135">
        <v>421.20775</v>
      </c>
      <c r="DF135">
        <v>419.98775</v>
      </c>
      <c r="DG135">
        <v>25.4286</v>
      </c>
      <c r="DH135">
        <v>25.17065</v>
      </c>
      <c r="DI135">
        <v>415.62675</v>
      </c>
      <c r="DJ135">
        <v>24.9781</v>
      </c>
      <c r="DK135">
        <v>500.06275</v>
      </c>
      <c r="DL135">
        <v>90.325525</v>
      </c>
      <c r="DM135">
        <v>0.033526375</v>
      </c>
      <c r="DN135">
        <v>31.2919</v>
      </c>
      <c r="DO135">
        <v>30.00535</v>
      </c>
      <c r="DP135">
        <v>999.9</v>
      </c>
      <c r="DQ135">
        <v>0</v>
      </c>
      <c r="DR135">
        <v>0</v>
      </c>
      <c r="DS135">
        <v>10010.155</v>
      </c>
      <c r="DT135">
        <v>0</v>
      </c>
      <c r="DU135">
        <v>0.778986</v>
      </c>
      <c r="DV135">
        <v>1.2198575</v>
      </c>
      <c r="DW135">
        <v>432.19825</v>
      </c>
      <c r="DX135">
        <v>430.8325</v>
      </c>
      <c r="DY135">
        <v>0.25797925</v>
      </c>
      <c r="DZ135">
        <v>419.98775</v>
      </c>
      <c r="EA135">
        <v>25.17065</v>
      </c>
      <c r="EB135">
        <v>2.2968525</v>
      </c>
      <c r="EC135">
        <v>2.2735475</v>
      </c>
      <c r="ED135">
        <v>19.654325</v>
      </c>
      <c r="EE135">
        <v>19.490225</v>
      </c>
      <c r="EF135">
        <v>0.00500016</v>
      </c>
      <c r="EG135">
        <v>0</v>
      </c>
      <c r="EH135">
        <v>0</v>
      </c>
      <c r="EI135">
        <v>0</v>
      </c>
      <c r="EJ135">
        <v>1046.2</v>
      </c>
      <c r="EK135">
        <v>0.00500016</v>
      </c>
      <c r="EL135">
        <v>-27.3</v>
      </c>
      <c r="EM135">
        <v>-1.925</v>
      </c>
      <c r="EN135">
        <v>37.9215</v>
      </c>
      <c r="EO135">
        <v>42.062</v>
      </c>
      <c r="EP135">
        <v>40.062</v>
      </c>
      <c r="EQ135">
        <v>42.125</v>
      </c>
      <c r="ER135">
        <v>41.25</v>
      </c>
      <c r="ES135">
        <v>0</v>
      </c>
      <c r="ET135">
        <v>0</v>
      </c>
      <c r="EU135">
        <v>0</v>
      </c>
      <c r="EV135">
        <v>1759363136.5</v>
      </c>
      <c r="EW135">
        <v>0</v>
      </c>
      <c r="EX135">
        <v>1046.46923076923</v>
      </c>
      <c r="EY135">
        <v>24.5675214387984</v>
      </c>
      <c r="EZ135">
        <v>-4.5470084504266</v>
      </c>
      <c r="FA135">
        <v>-25.7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1.193571</v>
      </c>
      <c r="FQ135">
        <v>0.0280276691729325</v>
      </c>
      <c r="FR135">
        <v>0.0589105336845627</v>
      </c>
      <c r="FS135">
        <v>1</v>
      </c>
      <c r="FT135">
        <v>1045.87647058824</v>
      </c>
      <c r="FU135">
        <v>15.1443851306219</v>
      </c>
      <c r="FV135">
        <v>5.44556262007289</v>
      </c>
      <c r="FW135">
        <v>-1</v>
      </c>
      <c r="FX135">
        <v>0.2619417</v>
      </c>
      <c r="FY135">
        <v>-0.0249293233082712</v>
      </c>
      <c r="FZ135">
        <v>0.00268887052681977</v>
      </c>
      <c r="GA135">
        <v>1</v>
      </c>
      <c r="GB135">
        <v>2</v>
      </c>
      <c r="GC135">
        <v>2</v>
      </c>
      <c r="GD135" t="s">
        <v>423</v>
      </c>
      <c r="GE135">
        <v>3.12629</v>
      </c>
      <c r="GF135">
        <v>2.6593</v>
      </c>
      <c r="GG135">
        <v>0.0889299</v>
      </c>
      <c r="GH135">
        <v>0.0895942</v>
      </c>
      <c r="GI135">
        <v>0.105366</v>
      </c>
      <c r="GJ135">
        <v>0.105278</v>
      </c>
      <c r="GK135">
        <v>23323</v>
      </c>
      <c r="GL135">
        <v>22182.8</v>
      </c>
      <c r="GM135">
        <v>22895.5</v>
      </c>
      <c r="GN135">
        <v>23727.3</v>
      </c>
      <c r="GO135">
        <v>34905.2</v>
      </c>
      <c r="GP135">
        <v>35139.7</v>
      </c>
      <c r="GQ135">
        <v>41274.9</v>
      </c>
      <c r="GR135">
        <v>42313.5</v>
      </c>
      <c r="GS135">
        <v>1.89922</v>
      </c>
      <c r="GT135">
        <v>1.81323</v>
      </c>
      <c r="GU135">
        <v>0.0913739</v>
      </c>
      <c r="GV135">
        <v>0</v>
      </c>
      <c r="GW135">
        <v>28.505</v>
      </c>
      <c r="GX135">
        <v>999.9</v>
      </c>
      <c r="GY135">
        <v>61.787</v>
      </c>
      <c r="GZ135">
        <v>29.296</v>
      </c>
      <c r="HA135">
        <v>27.9882</v>
      </c>
      <c r="HB135">
        <v>54.6819</v>
      </c>
      <c r="HC135">
        <v>40.4087</v>
      </c>
      <c r="HD135">
        <v>1</v>
      </c>
      <c r="HE135">
        <v>0.0865168</v>
      </c>
      <c r="HF135">
        <v>-1.4399</v>
      </c>
      <c r="HG135">
        <v>20.2303</v>
      </c>
      <c r="HH135">
        <v>5.23062</v>
      </c>
      <c r="HI135">
        <v>11.992</v>
      </c>
      <c r="HJ135">
        <v>4.9558</v>
      </c>
      <c r="HK135">
        <v>3.304</v>
      </c>
      <c r="HL135">
        <v>9999</v>
      </c>
      <c r="HM135">
        <v>9999</v>
      </c>
      <c r="HN135">
        <v>9999</v>
      </c>
      <c r="HO135">
        <v>999.9</v>
      </c>
      <c r="HP135">
        <v>1.86844</v>
      </c>
      <c r="HQ135">
        <v>1.86417</v>
      </c>
      <c r="HR135">
        <v>1.87179</v>
      </c>
      <c r="HS135">
        <v>1.86264</v>
      </c>
      <c r="HT135">
        <v>1.86204</v>
      </c>
      <c r="HU135">
        <v>1.86849</v>
      </c>
      <c r="HV135">
        <v>1.85867</v>
      </c>
      <c r="HW135">
        <v>1.86508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5.581</v>
      </c>
      <c r="IL135">
        <v>0.4505</v>
      </c>
      <c r="IM135">
        <v>4.20357787778522</v>
      </c>
      <c r="IN135">
        <v>0.00374144017280572</v>
      </c>
      <c r="IO135">
        <v>-1.07998895285064e-06</v>
      </c>
      <c r="IP135">
        <v>1.2122296874913e-10</v>
      </c>
      <c r="IQ135">
        <v>0.0711788513172057</v>
      </c>
      <c r="IR135">
        <v>0.00727018690124689</v>
      </c>
      <c r="IS135">
        <v>0.000171571339495546</v>
      </c>
      <c r="IT135">
        <v>5.81901312968366e-06</v>
      </c>
      <c r="IU135">
        <v>0</v>
      </c>
      <c r="IV135">
        <v>2039</v>
      </c>
      <c r="IW135">
        <v>1</v>
      </c>
      <c r="IX135">
        <v>29</v>
      </c>
      <c r="IY135">
        <v>29322718.9</v>
      </c>
      <c r="IZ135">
        <v>29322718.9</v>
      </c>
      <c r="JA135">
        <v>1.04126</v>
      </c>
      <c r="JB135">
        <v>2.37549</v>
      </c>
      <c r="JC135">
        <v>1.49902</v>
      </c>
      <c r="JD135">
        <v>2.33398</v>
      </c>
      <c r="JE135">
        <v>1.54419</v>
      </c>
      <c r="JF135">
        <v>2.34985</v>
      </c>
      <c r="JG135">
        <v>35.4523</v>
      </c>
      <c r="JH135">
        <v>24.2364</v>
      </c>
      <c r="JI135">
        <v>18</v>
      </c>
      <c r="JJ135">
        <v>547.603</v>
      </c>
      <c r="JK135">
        <v>435.006</v>
      </c>
      <c r="JL135">
        <v>32.0877</v>
      </c>
      <c r="JM135">
        <v>28.7517</v>
      </c>
      <c r="JN135">
        <v>30.0002</v>
      </c>
      <c r="JO135">
        <v>28.5542</v>
      </c>
      <c r="JP135">
        <v>28.578</v>
      </c>
      <c r="JQ135">
        <v>20.8826</v>
      </c>
      <c r="JR135">
        <v>22.7953</v>
      </c>
      <c r="JS135">
        <v>100</v>
      </c>
      <c r="JT135">
        <v>32.0967</v>
      </c>
      <c r="JU135">
        <v>420</v>
      </c>
      <c r="JV135">
        <v>25.1872</v>
      </c>
      <c r="JW135">
        <v>92.5093</v>
      </c>
      <c r="JX135">
        <v>98.6137</v>
      </c>
    </row>
    <row r="136" spans="1:284">
      <c r="A136">
        <v>120</v>
      </c>
      <c r="B136">
        <v>1759363137.1</v>
      </c>
      <c r="C136">
        <v>1746</v>
      </c>
      <c r="D136" t="s">
        <v>669</v>
      </c>
      <c r="E136" t="s">
        <v>670</v>
      </c>
      <c r="F136">
        <v>5</v>
      </c>
      <c r="G136" t="s">
        <v>666</v>
      </c>
      <c r="H136" t="s">
        <v>419</v>
      </c>
      <c r="I136">
        <v>1759363134.1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6</v>
      </c>
      <c r="DA136">
        <v>0.5</v>
      </c>
      <c r="DB136" t="s">
        <v>421</v>
      </c>
      <c r="DC136">
        <v>2</v>
      </c>
      <c r="DD136">
        <v>1759363134.1</v>
      </c>
      <c r="DE136">
        <v>421.217666666667</v>
      </c>
      <c r="DF136">
        <v>419.984</v>
      </c>
      <c r="DG136">
        <v>25.4287</v>
      </c>
      <c r="DH136">
        <v>25.1712</v>
      </c>
      <c r="DI136">
        <v>415.636666666667</v>
      </c>
      <c r="DJ136">
        <v>24.9782</v>
      </c>
      <c r="DK136">
        <v>500.004666666667</v>
      </c>
      <c r="DL136">
        <v>90.3257</v>
      </c>
      <c r="DM136">
        <v>0.0336558333333333</v>
      </c>
      <c r="DN136">
        <v>31.2873666666667</v>
      </c>
      <c r="DO136">
        <v>29.9954333333333</v>
      </c>
      <c r="DP136">
        <v>999.9</v>
      </c>
      <c r="DQ136">
        <v>0</v>
      </c>
      <c r="DR136">
        <v>0</v>
      </c>
      <c r="DS136">
        <v>9996.45666666667</v>
      </c>
      <c r="DT136">
        <v>0</v>
      </c>
      <c r="DU136">
        <v>0.778986</v>
      </c>
      <c r="DV136">
        <v>1.23379333333333</v>
      </c>
      <c r="DW136">
        <v>432.208333333333</v>
      </c>
      <c r="DX136">
        <v>430.828666666667</v>
      </c>
      <c r="DY136">
        <v>0.257542333333333</v>
      </c>
      <c r="DZ136">
        <v>419.984</v>
      </c>
      <c r="EA136">
        <v>25.1712</v>
      </c>
      <c r="EB136">
        <v>2.29687</v>
      </c>
      <c r="EC136">
        <v>2.27360333333333</v>
      </c>
      <c r="ED136">
        <v>19.6544333333333</v>
      </c>
      <c r="EE136">
        <v>19.4906333333333</v>
      </c>
      <c r="EF136">
        <v>0.00500016</v>
      </c>
      <c r="EG136">
        <v>0</v>
      </c>
      <c r="EH136">
        <v>0</v>
      </c>
      <c r="EI136">
        <v>0</v>
      </c>
      <c r="EJ136">
        <v>1045.6</v>
      </c>
      <c r="EK136">
        <v>0.00500016</v>
      </c>
      <c r="EL136">
        <v>-28.8666666666667</v>
      </c>
      <c r="EM136">
        <v>-1.96666666666667</v>
      </c>
      <c r="EN136">
        <v>37.9163333333333</v>
      </c>
      <c r="EO136">
        <v>42.062</v>
      </c>
      <c r="EP136">
        <v>40.062</v>
      </c>
      <c r="EQ136">
        <v>42.125</v>
      </c>
      <c r="ER136">
        <v>41.25</v>
      </c>
      <c r="ES136">
        <v>0</v>
      </c>
      <c r="ET136">
        <v>0</v>
      </c>
      <c r="EU136">
        <v>0</v>
      </c>
      <c r="EV136">
        <v>1759363138.3</v>
      </c>
      <c r="EW136">
        <v>0</v>
      </c>
      <c r="EX136">
        <v>1047.14</v>
      </c>
      <c r="EY136">
        <v>26.8307694191521</v>
      </c>
      <c r="EZ136">
        <v>-14.8846152509928</v>
      </c>
      <c r="FA136">
        <v>-25.916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1.194369</v>
      </c>
      <c r="FQ136">
        <v>0.0602932330827067</v>
      </c>
      <c r="FR136">
        <v>0.0577871103188246</v>
      </c>
      <c r="FS136">
        <v>1</v>
      </c>
      <c r="FT136">
        <v>1046.36470588235</v>
      </c>
      <c r="FU136">
        <v>12.0886173495324</v>
      </c>
      <c r="FV136">
        <v>5.28877181077386</v>
      </c>
      <c r="FW136">
        <v>-1</v>
      </c>
      <c r="FX136">
        <v>0.26138055</v>
      </c>
      <c r="FY136">
        <v>-0.0280709323308273</v>
      </c>
      <c r="FZ136">
        <v>0.00286144619860308</v>
      </c>
      <c r="GA136">
        <v>1</v>
      </c>
      <c r="GB136">
        <v>2</v>
      </c>
      <c r="GC136">
        <v>2</v>
      </c>
      <c r="GD136" t="s">
        <v>423</v>
      </c>
      <c r="GE136">
        <v>3.12628</v>
      </c>
      <c r="GF136">
        <v>2.65951</v>
      </c>
      <c r="GG136">
        <v>0.0889395</v>
      </c>
      <c r="GH136">
        <v>0.0895839</v>
      </c>
      <c r="GI136">
        <v>0.105364</v>
      </c>
      <c r="GJ136">
        <v>0.105281</v>
      </c>
      <c r="GK136">
        <v>23323.1</v>
      </c>
      <c r="GL136">
        <v>22182.7</v>
      </c>
      <c r="GM136">
        <v>22895.8</v>
      </c>
      <c r="GN136">
        <v>23727</v>
      </c>
      <c r="GO136">
        <v>34905.2</v>
      </c>
      <c r="GP136">
        <v>35139.3</v>
      </c>
      <c r="GQ136">
        <v>41274.9</v>
      </c>
      <c r="GR136">
        <v>42313.2</v>
      </c>
      <c r="GS136">
        <v>1.89928</v>
      </c>
      <c r="GT136">
        <v>1.81335</v>
      </c>
      <c r="GU136">
        <v>0.0916347</v>
      </c>
      <c r="GV136">
        <v>0</v>
      </c>
      <c r="GW136">
        <v>28.5017</v>
      </c>
      <c r="GX136">
        <v>999.9</v>
      </c>
      <c r="GY136">
        <v>61.787</v>
      </c>
      <c r="GZ136">
        <v>29.316</v>
      </c>
      <c r="HA136">
        <v>28.0179</v>
      </c>
      <c r="HB136">
        <v>54.5419</v>
      </c>
      <c r="HC136">
        <v>40.4327</v>
      </c>
      <c r="HD136">
        <v>1</v>
      </c>
      <c r="HE136">
        <v>0.0866845</v>
      </c>
      <c r="HF136">
        <v>-1.47123</v>
      </c>
      <c r="HG136">
        <v>20.2301</v>
      </c>
      <c r="HH136">
        <v>5.23032</v>
      </c>
      <c r="HI136">
        <v>11.992</v>
      </c>
      <c r="HJ136">
        <v>4.9558</v>
      </c>
      <c r="HK136">
        <v>3.304</v>
      </c>
      <c r="HL136">
        <v>9999</v>
      </c>
      <c r="HM136">
        <v>9999</v>
      </c>
      <c r="HN136">
        <v>9999</v>
      </c>
      <c r="HO136">
        <v>999.9</v>
      </c>
      <c r="HP136">
        <v>1.86844</v>
      </c>
      <c r="HQ136">
        <v>1.86417</v>
      </c>
      <c r="HR136">
        <v>1.8718</v>
      </c>
      <c r="HS136">
        <v>1.86264</v>
      </c>
      <c r="HT136">
        <v>1.86204</v>
      </c>
      <c r="HU136">
        <v>1.86849</v>
      </c>
      <c r="HV136">
        <v>1.85867</v>
      </c>
      <c r="HW136">
        <v>1.86508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5.581</v>
      </c>
      <c r="IL136">
        <v>0.4505</v>
      </c>
      <c r="IM136">
        <v>4.20357787778522</v>
      </c>
      <c r="IN136">
        <v>0.00374144017280572</v>
      </c>
      <c r="IO136">
        <v>-1.07998895285064e-06</v>
      </c>
      <c r="IP136">
        <v>1.2122296874913e-10</v>
      </c>
      <c r="IQ136">
        <v>0.0711788513172057</v>
      </c>
      <c r="IR136">
        <v>0.00727018690124689</v>
      </c>
      <c r="IS136">
        <v>0.000171571339495546</v>
      </c>
      <c r="IT136">
        <v>5.81901312968366e-06</v>
      </c>
      <c r="IU136">
        <v>0</v>
      </c>
      <c r="IV136">
        <v>2039</v>
      </c>
      <c r="IW136">
        <v>1</v>
      </c>
      <c r="IX136">
        <v>29</v>
      </c>
      <c r="IY136">
        <v>29322719</v>
      </c>
      <c r="IZ136">
        <v>29322719</v>
      </c>
      <c r="JA136">
        <v>1.04126</v>
      </c>
      <c r="JB136">
        <v>2.36938</v>
      </c>
      <c r="JC136">
        <v>1.4978</v>
      </c>
      <c r="JD136">
        <v>2.33276</v>
      </c>
      <c r="JE136">
        <v>1.54419</v>
      </c>
      <c r="JF136">
        <v>2.36328</v>
      </c>
      <c r="JG136">
        <v>35.4523</v>
      </c>
      <c r="JH136">
        <v>24.2364</v>
      </c>
      <c r="JI136">
        <v>18</v>
      </c>
      <c r="JJ136">
        <v>547.635</v>
      </c>
      <c r="JK136">
        <v>435.08</v>
      </c>
      <c r="JL136">
        <v>32.0824</v>
      </c>
      <c r="JM136">
        <v>28.7517</v>
      </c>
      <c r="JN136">
        <v>30.0002</v>
      </c>
      <c r="JO136">
        <v>28.5542</v>
      </c>
      <c r="JP136">
        <v>28.578</v>
      </c>
      <c r="JQ136">
        <v>20.8826</v>
      </c>
      <c r="JR136">
        <v>22.7953</v>
      </c>
      <c r="JS136">
        <v>100</v>
      </c>
      <c r="JT136">
        <v>32.4132</v>
      </c>
      <c r="JU136">
        <v>420</v>
      </c>
      <c r="JV136">
        <v>25.1865</v>
      </c>
      <c r="JW136">
        <v>92.5098</v>
      </c>
      <c r="JX136">
        <v>98.6128</v>
      </c>
    </row>
    <row r="137" spans="1:284">
      <c r="A137">
        <v>121</v>
      </c>
      <c r="B137">
        <v>1759363139.1</v>
      </c>
      <c r="C137">
        <v>1748</v>
      </c>
      <c r="D137" t="s">
        <v>671</v>
      </c>
      <c r="E137" t="s">
        <v>672</v>
      </c>
      <c r="F137">
        <v>5</v>
      </c>
      <c r="G137" t="s">
        <v>666</v>
      </c>
      <c r="H137" t="s">
        <v>419</v>
      </c>
      <c r="I137">
        <v>1759363136.1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6</v>
      </c>
      <c r="DA137">
        <v>0.5</v>
      </c>
      <c r="DB137" t="s">
        <v>421</v>
      </c>
      <c r="DC137">
        <v>2</v>
      </c>
      <c r="DD137">
        <v>1759363136.1</v>
      </c>
      <c r="DE137">
        <v>421.226666666667</v>
      </c>
      <c r="DF137">
        <v>419.987</v>
      </c>
      <c r="DG137">
        <v>25.4282</v>
      </c>
      <c r="DH137">
        <v>25.1716</v>
      </c>
      <c r="DI137">
        <v>415.645666666667</v>
      </c>
      <c r="DJ137">
        <v>24.9777</v>
      </c>
      <c r="DK137">
        <v>499.968666666667</v>
      </c>
      <c r="DL137">
        <v>90.3255</v>
      </c>
      <c r="DM137">
        <v>0.0339866666666667</v>
      </c>
      <c r="DN137">
        <v>31.2839</v>
      </c>
      <c r="DO137">
        <v>29.9940333333333</v>
      </c>
      <c r="DP137">
        <v>999.9</v>
      </c>
      <c r="DQ137">
        <v>0</v>
      </c>
      <c r="DR137">
        <v>0</v>
      </c>
      <c r="DS137">
        <v>9975.83</v>
      </c>
      <c r="DT137">
        <v>0</v>
      </c>
      <c r="DU137">
        <v>0.778986</v>
      </c>
      <c r="DV137">
        <v>1.23974333333333</v>
      </c>
      <c r="DW137">
        <v>432.217333333333</v>
      </c>
      <c r="DX137">
        <v>430.832</v>
      </c>
      <c r="DY137">
        <v>0.256629333333333</v>
      </c>
      <c r="DZ137">
        <v>419.987</v>
      </c>
      <c r="EA137">
        <v>25.1716</v>
      </c>
      <c r="EB137">
        <v>2.29682</v>
      </c>
      <c r="EC137">
        <v>2.27363333333333</v>
      </c>
      <c r="ED137">
        <v>19.6540666666667</v>
      </c>
      <c r="EE137">
        <v>19.4908666666667</v>
      </c>
      <c r="EF137">
        <v>0.00500016</v>
      </c>
      <c r="EG137">
        <v>0</v>
      </c>
      <c r="EH137">
        <v>0</v>
      </c>
      <c r="EI137">
        <v>0</v>
      </c>
      <c r="EJ137">
        <v>1046.5</v>
      </c>
      <c r="EK137">
        <v>0.00500016</v>
      </c>
      <c r="EL137">
        <v>-27.7333333333333</v>
      </c>
      <c r="EM137">
        <v>-2.06666666666667</v>
      </c>
      <c r="EN137">
        <v>37.8956666666667</v>
      </c>
      <c r="EO137">
        <v>42.062</v>
      </c>
      <c r="EP137">
        <v>40.062</v>
      </c>
      <c r="EQ137">
        <v>42.1456666666667</v>
      </c>
      <c r="ER137">
        <v>41.25</v>
      </c>
      <c r="ES137">
        <v>0</v>
      </c>
      <c r="ET137">
        <v>0</v>
      </c>
      <c r="EU137">
        <v>0</v>
      </c>
      <c r="EV137">
        <v>1759363140.1</v>
      </c>
      <c r="EW137">
        <v>0</v>
      </c>
      <c r="EX137">
        <v>1048.51538461538</v>
      </c>
      <c r="EY137">
        <v>30.1059830995996</v>
      </c>
      <c r="EZ137">
        <v>-7.36410243422886</v>
      </c>
      <c r="FA137">
        <v>-26.8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1.21267</v>
      </c>
      <c r="FQ137">
        <v>0.0720018045112784</v>
      </c>
      <c r="FR137">
        <v>0.0596140943066319</v>
      </c>
      <c r="FS137">
        <v>1</v>
      </c>
      <c r="FT137">
        <v>1046.35</v>
      </c>
      <c r="FU137">
        <v>22.3880826069959</v>
      </c>
      <c r="FV137">
        <v>5.04947580272974</v>
      </c>
      <c r="FW137">
        <v>-1</v>
      </c>
      <c r="FX137">
        <v>0.26064335</v>
      </c>
      <c r="FY137">
        <v>-0.0297962255639093</v>
      </c>
      <c r="FZ137">
        <v>0.00298194517513317</v>
      </c>
      <c r="GA137">
        <v>1</v>
      </c>
      <c r="GB137">
        <v>2</v>
      </c>
      <c r="GC137">
        <v>2</v>
      </c>
      <c r="GD137" t="s">
        <v>423</v>
      </c>
      <c r="GE137">
        <v>3.12615</v>
      </c>
      <c r="GF137">
        <v>2.65964</v>
      </c>
      <c r="GG137">
        <v>0.0889272</v>
      </c>
      <c r="GH137">
        <v>0.0895936</v>
      </c>
      <c r="GI137">
        <v>0.10536</v>
      </c>
      <c r="GJ137">
        <v>0.105281</v>
      </c>
      <c r="GK137">
        <v>23323.3</v>
      </c>
      <c r="GL137">
        <v>22182.7</v>
      </c>
      <c r="GM137">
        <v>22895.7</v>
      </c>
      <c r="GN137">
        <v>23727.2</v>
      </c>
      <c r="GO137">
        <v>34905.4</v>
      </c>
      <c r="GP137">
        <v>35139.4</v>
      </c>
      <c r="GQ137">
        <v>41274.9</v>
      </c>
      <c r="GR137">
        <v>42313.3</v>
      </c>
      <c r="GS137">
        <v>1.89902</v>
      </c>
      <c r="GT137">
        <v>1.81362</v>
      </c>
      <c r="GU137">
        <v>0.0920296</v>
      </c>
      <c r="GV137">
        <v>0</v>
      </c>
      <c r="GW137">
        <v>28.4983</v>
      </c>
      <c r="GX137">
        <v>999.9</v>
      </c>
      <c r="GY137">
        <v>61.787</v>
      </c>
      <c r="GZ137">
        <v>29.306</v>
      </c>
      <c r="HA137">
        <v>28.0032</v>
      </c>
      <c r="HB137">
        <v>54.0719</v>
      </c>
      <c r="HC137">
        <v>40.4728</v>
      </c>
      <c r="HD137">
        <v>1</v>
      </c>
      <c r="HE137">
        <v>0.0868496</v>
      </c>
      <c r="HF137">
        <v>-2.253</v>
      </c>
      <c r="HG137">
        <v>20.2196</v>
      </c>
      <c r="HH137">
        <v>5.23182</v>
      </c>
      <c r="HI137">
        <v>11.992</v>
      </c>
      <c r="HJ137">
        <v>4.9559</v>
      </c>
      <c r="HK137">
        <v>3.304</v>
      </c>
      <c r="HL137">
        <v>9999</v>
      </c>
      <c r="HM137">
        <v>9999</v>
      </c>
      <c r="HN137">
        <v>9999</v>
      </c>
      <c r="HO137">
        <v>999.9</v>
      </c>
      <c r="HP137">
        <v>1.86844</v>
      </c>
      <c r="HQ137">
        <v>1.86417</v>
      </c>
      <c r="HR137">
        <v>1.8718</v>
      </c>
      <c r="HS137">
        <v>1.86264</v>
      </c>
      <c r="HT137">
        <v>1.86203</v>
      </c>
      <c r="HU137">
        <v>1.86849</v>
      </c>
      <c r="HV137">
        <v>1.85867</v>
      </c>
      <c r="HW137">
        <v>1.86508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5.581</v>
      </c>
      <c r="IL137">
        <v>0.4505</v>
      </c>
      <c r="IM137">
        <v>4.20357787778522</v>
      </c>
      <c r="IN137">
        <v>0.00374144017280572</v>
      </c>
      <c r="IO137">
        <v>-1.07998895285064e-06</v>
      </c>
      <c r="IP137">
        <v>1.2122296874913e-10</v>
      </c>
      <c r="IQ137">
        <v>0.0711788513172057</v>
      </c>
      <c r="IR137">
        <v>0.00727018690124689</v>
      </c>
      <c r="IS137">
        <v>0.000171571339495546</v>
      </c>
      <c r="IT137">
        <v>5.81901312968366e-06</v>
      </c>
      <c r="IU137">
        <v>0</v>
      </c>
      <c r="IV137">
        <v>2039</v>
      </c>
      <c r="IW137">
        <v>1</v>
      </c>
      <c r="IX137">
        <v>29</v>
      </c>
      <c r="IY137">
        <v>29322719</v>
      </c>
      <c r="IZ137">
        <v>29322719</v>
      </c>
      <c r="JA137">
        <v>1.04004</v>
      </c>
      <c r="JB137">
        <v>2.36328</v>
      </c>
      <c r="JC137">
        <v>1.4978</v>
      </c>
      <c r="JD137">
        <v>2.33398</v>
      </c>
      <c r="JE137">
        <v>1.54419</v>
      </c>
      <c r="JF137">
        <v>2.37305</v>
      </c>
      <c r="JG137">
        <v>35.4523</v>
      </c>
      <c r="JH137">
        <v>24.2188</v>
      </c>
      <c r="JI137">
        <v>18</v>
      </c>
      <c r="JJ137">
        <v>547.472</v>
      </c>
      <c r="JK137">
        <v>435.245</v>
      </c>
      <c r="JL137">
        <v>32.0993</v>
      </c>
      <c r="JM137">
        <v>28.7517</v>
      </c>
      <c r="JN137">
        <v>30.0002</v>
      </c>
      <c r="JO137">
        <v>28.5542</v>
      </c>
      <c r="JP137">
        <v>28.578</v>
      </c>
      <c r="JQ137">
        <v>20.8824</v>
      </c>
      <c r="JR137">
        <v>22.7953</v>
      </c>
      <c r="JS137">
        <v>100</v>
      </c>
      <c r="JT137">
        <v>32.4132</v>
      </c>
      <c r="JU137">
        <v>420</v>
      </c>
      <c r="JV137">
        <v>25.1866</v>
      </c>
      <c r="JW137">
        <v>92.5096</v>
      </c>
      <c r="JX137">
        <v>98.6132</v>
      </c>
    </row>
    <row r="138" spans="1:284">
      <c r="A138">
        <v>122</v>
      </c>
      <c r="B138">
        <v>1759363141.1</v>
      </c>
      <c r="C138">
        <v>1750</v>
      </c>
      <c r="D138" t="s">
        <v>673</v>
      </c>
      <c r="E138" t="s">
        <v>674</v>
      </c>
      <c r="F138">
        <v>5</v>
      </c>
      <c r="G138" t="s">
        <v>666</v>
      </c>
      <c r="H138" t="s">
        <v>419</v>
      </c>
      <c r="I138">
        <v>1759363138.1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6</v>
      </c>
      <c r="DA138">
        <v>0.5</v>
      </c>
      <c r="DB138" t="s">
        <v>421</v>
      </c>
      <c r="DC138">
        <v>2</v>
      </c>
      <c r="DD138">
        <v>1759363138.1</v>
      </c>
      <c r="DE138">
        <v>421.215333333333</v>
      </c>
      <c r="DF138">
        <v>419.993333333333</v>
      </c>
      <c r="DG138">
        <v>25.4274333333333</v>
      </c>
      <c r="DH138">
        <v>25.1718666666667</v>
      </c>
      <c r="DI138">
        <v>415.634333333333</v>
      </c>
      <c r="DJ138">
        <v>24.9769666666667</v>
      </c>
      <c r="DK138">
        <v>499.957</v>
      </c>
      <c r="DL138">
        <v>90.3250666666667</v>
      </c>
      <c r="DM138">
        <v>0.0341269</v>
      </c>
      <c r="DN138">
        <v>31.2804666666667</v>
      </c>
      <c r="DO138">
        <v>29.9969</v>
      </c>
      <c r="DP138">
        <v>999.9</v>
      </c>
      <c r="DQ138">
        <v>0</v>
      </c>
      <c r="DR138">
        <v>0</v>
      </c>
      <c r="DS138">
        <v>9977.49666666667</v>
      </c>
      <c r="DT138">
        <v>0</v>
      </c>
      <c r="DU138">
        <v>0.778986</v>
      </c>
      <c r="DV138">
        <v>1.22199333333333</v>
      </c>
      <c r="DW138">
        <v>432.205333333333</v>
      </c>
      <c r="DX138">
        <v>430.838666666667</v>
      </c>
      <c r="DY138">
        <v>0.255587333333333</v>
      </c>
      <c r="DZ138">
        <v>419.993333333333</v>
      </c>
      <c r="EA138">
        <v>25.1718666666667</v>
      </c>
      <c r="EB138">
        <v>2.29673666666667</v>
      </c>
      <c r="EC138">
        <v>2.27364666666667</v>
      </c>
      <c r="ED138">
        <v>19.6535</v>
      </c>
      <c r="EE138">
        <v>19.4909333333333</v>
      </c>
      <c r="EF138">
        <v>0.00500016</v>
      </c>
      <c r="EG138">
        <v>0</v>
      </c>
      <c r="EH138">
        <v>0</v>
      </c>
      <c r="EI138">
        <v>0</v>
      </c>
      <c r="EJ138">
        <v>1047.43333333333</v>
      </c>
      <c r="EK138">
        <v>0.00500016</v>
      </c>
      <c r="EL138">
        <v>-25.4666666666667</v>
      </c>
      <c r="EM138">
        <v>-1.46666666666667</v>
      </c>
      <c r="EN138">
        <v>37.8956666666667</v>
      </c>
      <c r="EO138">
        <v>42.062</v>
      </c>
      <c r="EP138">
        <v>40.062</v>
      </c>
      <c r="EQ138">
        <v>42.1456666666667</v>
      </c>
      <c r="ER138">
        <v>41.25</v>
      </c>
      <c r="ES138">
        <v>0</v>
      </c>
      <c r="ET138">
        <v>0</v>
      </c>
      <c r="EU138">
        <v>0</v>
      </c>
      <c r="EV138">
        <v>1759363142.5</v>
      </c>
      <c r="EW138">
        <v>0</v>
      </c>
      <c r="EX138">
        <v>1049.18846153846</v>
      </c>
      <c r="EY138">
        <v>23.039316359308</v>
      </c>
      <c r="EZ138">
        <v>-0.444444212290146</v>
      </c>
      <c r="FA138">
        <v>-26.3769230769231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1.2172415</v>
      </c>
      <c r="FQ138">
        <v>0.0323634586466157</v>
      </c>
      <c r="FR138">
        <v>0.0595026766015614</v>
      </c>
      <c r="FS138">
        <v>1</v>
      </c>
      <c r="FT138">
        <v>1047.71176470588</v>
      </c>
      <c r="FU138">
        <v>22.6829642289033</v>
      </c>
      <c r="FV138">
        <v>5.61284056772989</v>
      </c>
      <c r="FW138">
        <v>-1</v>
      </c>
      <c r="FX138">
        <v>0.2596497</v>
      </c>
      <c r="FY138">
        <v>-0.0314373834586466</v>
      </c>
      <c r="FZ138">
        <v>0.00313105431284735</v>
      </c>
      <c r="GA138">
        <v>1</v>
      </c>
      <c r="GB138">
        <v>2</v>
      </c>
      <c r="GC138">
        <v>2</v>
      </c>
      <c r="GD138" t="s">
        <v>423</v>
      </c>
      <c r="GE138">
        <v>3.12623</v>
      </c>
      <c r="GF138">
        <v>2.65964</v>
      </c>
      <c r="GG138">
        <v>0.08892</v>
      </c>
      <c r="GH138">
        <v>0.0895945</v>
      </c>
      <c r="GI138">
        <v>0.105364</v>
      </c>
      <c r="GJ138">
        <v>0.105281</v>
      </c>
      <c r="GK138">
        <v>23323.4</v>
      </c>
      <c r="GL138">
        <v>22182.8</v>
      </c>
      <c r="GM138">
        <v>22895.7</v>
      </c>
      <c r="GN138">
        <v>23727.3</v>
      </c>
      <c r="GO138">
        <v>34905.3</v>
      </c>
      <c r="GP138">
        <v>35139.8</v>
      </c>
      <c r="GQ138">
        <v>41275</v>
      </c>
      <c r="GR138">
        <v>42313.7</v>
      </c>
      <c r="GS138">
        <v>1.8991</v>
      </c>
      <c r="GT138">
        <v>1.81338</v>
      </c>
      <c r="GU138">
        <v>0.0922829</v>
      </c>
      <c r="GV138">
        <v>0</v>
      </c>
      <c r="GW138">
        <v>28.4952</v>
      </c>
      <c r="GX138">
        <v>999.9</v>
      </c>
      <c r="GY138">
        <v>61.787</v>
      </c>
      <c r="GZ138">
        <v>29.296</v>
      </c>
      <c r="HA138">
        <v>27.9886</v>
      </c>
      <c r="HB138">
        <v>54.5919</v>
      </c>
      <c r="HC138">
        <v>40.4327</v>
      </c>
      <c r="HD138">
        <v>1</v>
      </c>
      <c r="HE138">
        <v>0.0876524</v>
      </c>
      <c r="HF138">
        <v>-2.80619</v>
      </c>
      <c r="HG138">
        <v>20.2127</v>
      </c>
      <c r="HH138">
        <v>5.23346</v>
      </c>
      <c r="HI138">
        <v>11.992</v>
      </c>
      <c r="HJ138">
        <v>4.9559</v>
      </c>
      <c r="HK138">
        <v>3.304</v>
      </c>
      <c r="HL138">
        <v>9999</v>
      </c>
      <c r="HM138">
        <v>9999</v>
      </c>
      <c r="HN138">
        <v>9999</v>
      </c>
      <c r="HO138">
        <v>999.9</v>
      </c>
      <c r="HP138">
        <v>1.86845</v>
      </c>
      <c r="HQ138">
        <v>1.86417</v>
      </c>
      <c r="HR138">
        <v>1.87179</v>
      </c>
      <c r="HS138">
        <v>1.86264</v>
      </c>
      <c r="HT138">
        <v>1.86203</v>
      </c>
      <c r="HU138">
        <v>1.86848</v>
      </c>
      <c r="HV138">
        <v>1.85867</v>
      </c>
      <c r="HW138">
        <v>1.86508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5.58</v>
      </c>
      <c r="IL138">
        <v>0.4505</v>
      </c>
      <c r="IM138">
        <v>4.20357787778522</v>
      </c>
      <c r="IN138">
        <v>0.00374144017280572</v>
      </c>
      <c r="IO138">
        <v>-1.07998895285064e-06</v>
      </c>
      <c r="IP138">
        <v>1.2122296874913e-10</v>
      </c>
      <c r="IQ138">
        <v>0.0711788513172057</v>
      </c>
      <c r="IR138">
        <v>0.00727018690124689</v>
      </c>
      <c r="IS138">
        <v>0.000171571339495546</v>
      </c>
      <c r="IT138">
        <v>5.81901312968366e-06</v>
      </c>
      <c r="IU138">
        <v>0</v>
      </c>
      <c r="IV138">
        <v>2039</v>
      </c>
      <c r="IW138">
        <v>1</v>
      </c>
      <c r="IX138">
        <v>29</v>
      </c>
      <c r="IY138">
        <v>29322719</v>
      </c>
      <c r="IZ138">
        <v>29322719</v>
      </c>
      <c r="JA138">
        <v>1.04004</v>
      </c>
      <c r="JB138">
        <v>2.36206</v>
      </c>
      <c r="JC138">
        <v>1.4978</v>
      </c>
      <c r="JD138">
        <v>2.33398</v>
      </c>
      <c r="JE138">
        <v>1.54419</v>
      </c>
      <c r="JF138">
        <v>2.38647</v>
      </c>
      <c r="JG138">
        <v>35.4523</v>
      </c>
      <c r="JH138">
        <v>24.2276</v>
      </c>
      <c r="JI138">
        <v>18</v>
      </c>
      <c r="JJ138">
        <v>547.521</v>
      </c>
      <c r="JK138">
        <v>435.095</v>
      </c>
      <c r="JL138">
        <v>32.2069</v>
      </c>
      <c r="JM138">
        <v>28.7528</v>
      </c>
      <c r="JN138">
        <v>30.0009</v>
      </c>
      <c r="JO138">
        <v>28.5542</v>
      </c>
      <c r="JP138">
        <v>28.578</v>
      </c>
      <c r="JQ138">
        <v>20.8826</v>
      </c>
      <c r="JR138">
        <v>22.7953</v>
      </c>
      <c r="JS138">
        <v>100</v>
      </c>
      <c r="JT138">
        <v>32.4132</v>
      </c>
      <c r="JU138">
        <v>420</v>
      </c>
      <c r="JV138">
        <v>25.1866</v>
      </c>
      <c r="JW138">
        <v>92.5097</v>
      </c>
      <c r="JX138">
        <v>98.6141</v>
      </c>
    </row>
    <row r="139" spans="1:284">
      <c r="A139">
        <v>123</v>
      </c>
      <c r="B139">
        <v>1759363143.1</v>
      </c>
      <c r="C139">
        <v>1752</v>
      </c>
      <c r="D139" t="s">
        <v>675</v>
      </c>
      <c r="E139" t="s">
        <v>676</v>
      </c>
      <c r="F139">
        <v>5</v>
      </c>
      <c r="G139" t="s">
        <v>666</v>
      </c>
      <c r="H139" t="s">
        <v>419</v>
      </c>
      <c r="I139">
        <v>1759363140.1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6</v>
      </c>
      <c r="DA139">
        <v>0.5</v>
      </c>
      <c r="DB139" t="s">
        <v>421</v>
      </c>
      <c r="DC139">
        <v>2</v>
      </c>
      <c r="DD139">
        <v>1759363140.1</v>
      </c>
      <c r="DE139">
        <v>421.192333333333</v>
      </c>
      <c r="DF139">
        <v>420.003666666667</v>
      </c>
      <c r="DG139">
        <v>25.4285333333333</v>
      </c>
      <c r="DH139">
        <v>25.1721333333333</v>
      </c>
      <c r="DI139">
        <v>415.611333333333</v>
      </c>
      <c r="DJ139">
        <v>24.9780666666667</v>
      </c>
      <c r="DK139">
        <v>499.955</v>
      </c>
      <c r="DL139">
        <v>90.3244</v>
      </c>
      <c r="DM139">
        <v>0.0340809666666667</v>
      </c>
      <c r="DN139">
        <v>31.2772333333333</v>
      </c>
      <c r="DO139">
        <v>29.9959666666667</v>
      </c>
      <c r="DP139">
        <v>999.9</v>
      </c>
      <c r="DQ139">
        <v>0</v>
      </c>
      <c r="DR139">
        <v>0</v>
      </c>
      <c r="DS139">
        <v>9989.58</v>
      </c>
      <c r="DT139">
        <v>0</v>
      </c>
      <c r="DU139">
        <v>0.778986</v>
      </c>
      <c r="DV139">
        <v>1.18861</v>
      </c>
      <c r="DW139">
        <v>432.182</v>
      </c>
      <c r="DX139">
        <v>430.849333333333</v>
      </c>
      <c r="DY139">
        <v>0.256419333333333</v>
      </c>
      <c r="DZ139">
        <v>420.003666666667</v>
      </c>
      <c r="EA139">
        <v>25.1721333333333</v>
      </c>
      <c r="EB139">
        <v>2.29681666666667</v>
      </c>
      <c r="EC139">
        <v>2.27365666666667</v>
      </c>
      <c r="ED139">
        <v>19.6541</v>
      </c>
      <c r="EE139">
        <v>19.4909666666667</v>
      </c>
      <c r="EF139">
        <v>0.00500016</v>
      </c>
      <c r="EG139">
        <v>0</v>
      </c>
      <c r="EH139">
        <v>0</v>
      </c>
      <c r="EI139">
        <v>0</v>
      </c>
      <c r="EJ139">
        <v>1049.33333333333</v>
      </c>
      <c r="EK139">
        <v>0.00500016</v>
      </c>
      <c r="EL139">
        <v>-24.7666666666667</v>
      </c>
      <c r="EM139">
        <v>-1.16666666666667</v>
      </c>
      <c r="EN139">
        <v>37.9163333333333</v>
      </c>
      <c r="EO139">
        <v>42.062</v>
      </c>
      <c r="EP139">
        <v>40.062</v>
      </c>
      <c r="EQ139">
        <v>42.1663333333333</v>
      </c>
      <c r="ER139">
        <v>41.25</v>
      </c>
      <c r="ES139">
        <v>0</v>
      </c>
      <c r="ET139">
        <v>0</v>
      </c>
      <c r="EU139">
        <v>0</v>
      </c>
      <c r="EV139">
        <v>1759363144.3</v>
      </c>
      <c r="EW139">
        <v>0</v>
      </c>
      <c r="EX139">
        <v>1050.176</v>
      </c>
      <c r="EY139">
        <v>19.584615670671</v>
      </c>
      <c r="EZ139">
        <v>6.19230790074756</v>
      </c>
      <c r="FA139">
        <v>-26.8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1.208828</v>
      </c>
      <c r="FQ139">
        <v>-0.0496682706766884</v>
      </c>
      <c r="FR139">
        <v>0.0626337778359249</v>
      </c>
      <c r="FS139">
        <v>1</v>
      </c>
      <c r="FT139">
        <v>1048.14705882353</v>
      </c>
      <c r="FU139">
        <v>24.6844920760091</v>
      </c>
      <c r="FV139">
        <v>5.57237066955284</v>
      </c>
      <c r="FW139">
        <v>-1</v>
      </c>
      <c r="FX139">
        <v>0.25869585</v>
      </c>
      <c r="FY139">
        <v>-0.0271707518796993</v>
      </c>
      <c r="FZ139">
        <v>0.00276565184495445</v>
      </c>
      <c r="GA139">
        <v>1</v>
      </c>
      <c r="GB139">
        <v>2</v>
      </c>
      <c r="GC139">
        <v>2</v>
      </c>
      <c r="GD139" t="s">
        <v>423</v>
      </c>
      <c r="GE139">
        <v>3.12632</v>
      </c>
      <c r="GF139">
        <v>2.65961</v>
      </c>
      <c r="GG139">
        <v>0.0889254</v>
      </c>
      <c r="GH139">
        <v>0.0895896</v>
      </c>
      <c r="GI139">
        <v>0.105381</v>
      </c>
      <c r="GJ139">
        <v>0.105283</v>
      </c>
      <c r="GK139">
        <v>23323.2</v>
      </c>
      <c r="GL139">
        <v>22182.8</v>
      </c>
      <c r="GM139">
        <v>22895.6</v>
      </c>
      <c r="GN139">
        <v>23727.2</v>
      </c>
      <c r="GO139">
        <v>34904.5</v>
      </c>
      <c r="GP139">
        <v>35139.6</v>
      </c>
      <c r="GQ139">
        <v>41274.7</v>
      </c>
      <c r="GR139">
        <v>42313.6</v>
      </c>
      <c r="GS139">
        <v>1.89912</v>
      </c>
      <c r="GT139">
        <v>1.8132</v>
      </c>
      <c r="GU139">
        <v>0.0914857</v>
      </c>
      <c r="GV139">
        <v>0</v>
      </c>
      <c r="GW139">
        <v>28.4926</v>
      </c>
      <c r="GX139">
        <v>999.9</v>
      </c>
      <c r="GY139">
        <v>61.787</v>
      </c>
      <c r="GZ139">
        <v>29.296</v>
      </c>
      <c r="HA139">
        <v>27.987</v>
      </c>
      <c r="HB139">
        <v>54.0619</v>
      </c>
      <c r="HC139">
        <v>40.3766</v>
      </c>
      <c r="HD139">
        <v>1</v>
      </c>
      <c r="HE139">
        <v>0.0882469</v>
      </c>
      <c r="HF139">
        <v>-2.42269</v>
      </c>
      <c r="HG139">
        <v>20.2187</v>
      </c>
      <c r="HH139">
        <v>5.23346</v>
      </c>
      <c r="HI139">
        <v>11.992</v>
      </c>
      <c r="HJ139">
        <v>4.95585</v>
      </c>
      <c r="HK139">
        <v>3.304</v>
      </c>
      <c r="HL139">
        <v>9999</v>
      </c>
      <c r="HM139">
        <v>9999</v>
      </c>
      <c r="HN139">
        <v>9999</v>
      </c>
      <c r="HO139">
        <v>999.9</v>
      </c>
      <c r="HP139">
        <v>1.86844</v>
      </c>
      <c r="HQ139">
        <v>1.86417</v>
      </c>
      <c r="HR139">
        <v>1.8718</v>
      </c>
      <c r="HS139">
        <v>1.86264</v>
      </c>
      <c r="HT139">
        <v>1.86203</v>
      </c>
      <c r="HU139">
        <v>1.86849</v>
      </c>
      <c r="HV139">
        <v>1.85867</v>
      </c>
      <c r="HW139">
        <v>1.86508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5.581</v>
      </c>
      <c r="IL139">
        <v>0.4507</v>
      </c>
      <c r="IM139">
        <v>4.20357787778522</v>
      </c>
      <c r="IN139">
        <v>0.00374144017280572</v>
      </c>
      <c r="IO139">
        <v>-1.07998895285064e-06</v>
      </c>
      <c r="IP139">
        <v>1.2122296874913e-10</v>
      </c>
      <c r="IQ139">
        <v>0.0711788513172057</v>
      </c>
      <c r="IR139">
        <v>0.00727018690124689</v>
      </c>
      <c r="IS139">
        <v>0.000171571339495546</v>
      </c>
      <c r="IT139">
        <v>5.81901312968366e-06</v>
      </c>
      <c r="IU139">
        <v>0</v>
      </c>
      <c r="IV139">
        <v>2039</v>
      </c>
      <c r="IW139">
        <v>1</v>
      </c>
      <c r="IX139">
        <v>29</v>
      </c>
      <c r="IY139">
        <v>29322719.1</v>
      </c>
      <c r="IZ139">
        <v>29322719.1</v>
      </c>
      <c r="JA139">
        <v>1.04004</v>
      </c>
      <c r="JB139">
        <v>2.36572</v>
      </c>
      <c r="JC139">
        <v>1.4978</v>
      </c>
      <c r="JD139">
        <v>2.33398</v>
      </c>
      <c r="JE139">
        <v>1.54419</v>
      </c>
      <c r="JF139">
        <v>2.39746</v>
      </c>
      <c r="JG139">
        <v>35.4523</v>
      </c>
      <c r="JH139">
        <v>24.2276</v>
      </c>
      <c r="JI139">
        <v>18</v>
      </c>
      <c r="JJ139">
        <v>547.537</v>
      </c>
      <c r="JK139">
        <v>434.991</v>
      </c>
      <c r="JL139">
        <v>32.3476</v>
      </c>
      <c r="JM139">
        <v>28.754</v>
      </c>
      <c r="JN139">
        <v>30.0011</v>
      </c>
      <c r="JO139">
        <v>28.5542</v>
      </c>
      <c r="JP139">
        <v>28.578</v>
      </c>
      <c r="JQ139">
        <v>20.8834</v>
      </c>
      <c r="JR139">
        <v>22.7953</v>
      </c>
      <c r="JS139">
        <v>100</v>
      </c>
      <c r="JT139">
        <v>32.4154</v>
      </c>
      <c r="JU139">
        <v>420</v>
      </c>
      <c r="JV139">
        <v>25.1866</v>
      </c>
      <c r="JW139">
        <v>92.5092</v>
      </c>
      <c r="JX139">
        <v>98.6137</v>
      </c>
    </row>
    <row r="140" spans="1:284">
      <c r="A140">
        <v>124</v>
      </c>
      <c r="B140">
        <v>1759363145.1</v>
      </c>
      <c r="C140">
        <v>1754</v>
      </c>
      <c r="D140" t="s">
        <v>677</v>
      </c>
      <c r="E140" t="s">
        <v>678</v>
      </c>
      <c r="F140">
        <v>5</v>
      </c>
      <c r="G140" t="s">
        <v>666</v>
      </c>
      <c r="H140" t="s">
        <v>419</v>
      </c>
      <c r="I140">
        <v>1759363142.1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6</v>
      </c>
      <c r="DA140">
        <v>0.5</v>
      </c>
      <c r="DB140" t="s">
        <v>421</v>
      </c>
      <c r="DC140">
        <v>2</v>
      </c>
      <c r="DD140">
        <v>1759363142.1</v>
      </c>
      <c r="DE140">
        <v>421.189666666667</v>
      </c>
      <c r="DF140">
        <v>420.012333333333</v>
      </c>
      <c r="DG140">
        <v>25.4323333333333</v>
      </c>
      <c r="DH140">
        <v>25.1725333333333</v>
      </c>
      <c r="DI140">
        <v>415.608666666667</v>
      </c>
      <c r="DJ140">
        <v>24.9817666666667</v>
      </c>
      <c r="DK140">
        <v>499.990333333333</v>
      </c>
      <c r="DL140">
        <v>90.3238666666667</v>
      </c>
      <c r="DM140">
        <v>0.0338802333333333</v>
      </c>
      <c r="DN140">
        <v>31.2754</v>
      </c>
      <c r="DO140">
        <v>29.9927333333333</v>
      </c>
      <c r="DP140">
        <v>999.9</v>
      </c>
      <c r="DQ140">
        <v>0</v>
      </c>
      <c r="DR140">
        <v>0</v>
      </c>
      <c r="DS140">
        <v>10015.6066666667</v>
      </c>
      <c r="DT140">
        <v>0</v>
      </c>
      <c r="DU140">
        <v>0.778986</v>
      </c>
      <c r="DV140">
        <v>1.17719666666667</v>
      </c>
      <c r="DW140">
        <v>432.180666666667</v>
      </c>
      <c r="DX140">
        <v>430.858333333333</v>
      </c>
      <c r="DY140">
        <v>0.259830333333333</v>
      </c>
      <c r="DZ140">
        <v>420.012333333333</v>
      </c>
      <c r="EA140">
        <v>25.1725333333333</v>
      </c>
      <c r="EB140">
        <v>2.29714666666667</v>
      </c>
      <c r="EC140">
        <v>2.27368</v>
      </c>
      <c r="ED140">
        <v>19.6564333333333</v>
      </c>
      <c r="EE140">
        <v>19.4911</v>
      </c>
      <c r="EF140">
        <v>0.00500016</v>
      </c>
      <c r="EG140">
        <v>0</v>
      </c>
      <c r="EH140">
        <v>0</v>
      </c>
      <c r="EI140">
        <v>0</v>
      </c>
      <c r="EJ140">
        <v>1052.53333333333</v>
      </c>
      <c r="EK140">
        <v>0.00500016</v>
      </c>
      <c r="EL140">
        <v>-28.1333333333333</v>
      </c>
      <c r="EM140">
        <v>-0.833333333333333</v>
      </c>
      <c r="EN140">
        <v>37.937</v>
      </c>
      <c r="EO140">
        <v>42.062</v>
      </c>
      <c r="EP140">
        <v>40.062</v>
      </c>
      <c r="EQ140">
        <v>42.1663333333333</v>
      </c>
      <c r="ER140">
        <v>41.25</v>
      </c>
      <c r="ES140">
        <v>0</v>
      </c>
      <c r="ET140">
        <v>0</v>
      </c>
      <c r="EU140">
        <v>0</v>
      </c>
      <c r="EV140">
        <v>1759363146.1</v>
      </c>
      <c r="EW140">
        <v>0</v>
      </c>
      <c r="EX140">
        <v>1051.20769230769</v>
      </c>
      <c r="EY140">
        <v>24.9846158020335</v>
      </c>
      <c r="EZ140">
        <v>-4.54358959365188</v>
      </c>
      <c r="FA140">
        <v>-26.9038461538461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1.2026015</v>
      </c>
      <c r="FQ140">
        <v>-0.00670150375939736</v>
      </c>
      <c r="FR140">
        <v>0.0618207451649525</v>
      </c>
      <c r="FS140">
        <v>1</v>
      </c>
      <c r="FT140">
        <v>1048.7</v>
      </c>
      <c r="FU140">
        <v>28.8647823574161</v>
      </c>
      <c r="FV140">
        <v>5.71715684173009</v>
      </c>
      <c r="FW140">
        <v>-1</v>
      </c>
      <c r="FX140">
        <v>0.2583156</v>
      </c>
      <c r="FY140">
        <v>-0.0128911578947372</v>
      </c>
      <c r="FZ140">
        <v>0.00216599975530931</v>
      </c>
      <c r="GA140">
        <v>1</v>
      </c>
      <c r="GB140">
        <v>2</v>
      </c>
      <c r="GC140">
        <v>2</v>
      </c>
      <c r="GD140" t="s">
        <v>423</v>
      </c>
      <c r="GE140">
        <v>3.1264</v>
      </c>
      <c r="GF140">
        <v>2.6596</v>
      </c>
      <c r="GG140">
        <v>0.0889291</v>
      </c>
      <c r="GH140">
        <v>0.0896019</v>
      </c>
      <c r="GI140">
        <v>0.105396</v>
      </c>
      <c r="GJ140">
        <v>0.105287</v>
      </c>
      <c r="GK140">
        <v>23322.8</v>
      </c>
      <c r="GL140">
        <v>22182.6</v>
      </c>
      <c r="GM140">
        <v>22895.3</v>
      </c>
      <c r="GN140">
        <v>23727.3</v>
      </c>
      <c r="GO140">
        <v>34903.5</v>
      </c>
      <c r="GP140">
        <v>35139.3</v>
      </c>
      <c r="GQ140">
        <v>41274.4</v>
      </c>
      <c r="GR140">
        <v>42313.4</v>
      </c>
      <c r="GS140">
        <v>1.8993</v>
      </c>
      <c r="GT140">
        <v>1.81308</v>
      </c>
      <c r="GU140">
        <v>0.0917912</v>
      </c>
      <c r="GV140">
        <v>0</v>
      </c>
      <c r="GW140">
        <v>28.4901</v>
      </c>
      <c r="GX140">
        <v>999.9</v>
      </c>
      <c r="GY140">
        <v>61.787</v>
      </c>
      <c r="GZ140">
        <v>29.296</v>
      </c>
      <c r="HA140">
        <v>27.9838</v>
      </c>
      <c r="HB140">
        <v>54.4319</v>
      </c>
      <c r="HC140">
        <v>40.2484</v>
      </c>
      <c r="HD140">
        <v>1</v>
      </c>
      <c r="HE140">
        <v>0.0878786</v>
      </c>
      <c r="HF140">
        <v>-2.1712</v>
      </c>
      <c r="HG140">
        <v>20.2224</v>
      </c>
      <c r="HH140">
        <v>5.23346</v>
      </c>
      <c r="HI140">
        <v>11.992</v>
      </c>
      <c r="HJ140">
        <v>4.95585</v>
      </c>
      <c r="HK140">
        <v>3.304</v>
      </c>
      <c r="HL140">
        <v>9999</v>
      </c>
      <c r="HM140">
        <v>9999</v>
      </c>
      <c r="HN140">
        <v>9999</v>
      </c>
      <c r="HO140">
        <v>999.9</v>
      </c>
      <c r="HP140">
        <v>1.86845</v>
      </c>
      <c r="HQ140">
        <v>1.86417</v>
      </c>
      <c r="HR140">
        <v>1.8718</v>
      </c>
      <c r="HS140">
        <v>1.86264</v>
      </c>
      <c r="HT140">
        <v>1.86203</v>
      </c>
      <c r="HU140">
        <v>1.86852</v>
      </c>
      <c r="HV140">
        <v>1.85867</v>
      </c>
      <c r="HW140">
        <v>1.86508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5.581</v>
      </c>
      <c r="IL140">
        <v>0.4508</v>
      </c>
      <c r="IM140">
        <v>4.20357787778522</v>
      </c>
      <c r="IN140">
        <v>0.00374144017280572</v>
      </c>
      <c r="IO140">
        <v>-1.07998895285064e-06</v>
      </c>
      <c r="IP140">
        <v>1.2122296874913e-10</v>
      </c>
      <c r="IQ140">
        <v>0.0711788513172057</v>
      </c>
      <c r="IR140">
        <v>0.00727018690124689</v>
      </c>
      <c r="IS140">
        <v>0.000171571339495546</v>
      </c>
      <c r="IT140">
        <v>5.81901312968366e-06</v>
      </c>
      <c r="IU140">
        <v>0</v>
      </c>
      <c r="IV140">
        <v>2039</v>
      </c>
      <c r="IW140">
        <v>1</v>
      </c>
      <c r="IX140">
        <v>29</v>
      </c>
      <c r="IY140">
        <v>29322719.1</v>
      </c>
      <c r="IZ140">
        <v>29322719.1</v>
      </c>
      <c r="JA140">
        <v>1.04004</v>
      </c>
      <c r="JB140">
        <v>2.37183</v>
      </c>
      <c r="JC140">
        <v>1.4978</v>
      </c>
      <c r="JD140">
        <v>2.33276</v>
      </c>
      <c r="JE140">
        <v>1.54419</v>
      </c>
      <c r="JF140">
        <v>2.42798</v>
      </c>
      <c r="JG140">
        <v>35.4523</v>
      </c>
      <c r="JH140">
        <v>24.2276</v>
      </c>
      <c r="JI140">
        <v>18</v>
      </c>
      <c r="JJ140">
        <v>547.651</v>
      </c>
      <c r="JK140">
        <v>434.916</v>
      </c>
      <c r="JL140">
        <v>32.4164</v>
      </c>
      <c r="JM140">
        <v>28.7542</v>
      </c>
      <c r="JN140">
        <v>30.0006</v>
      </c>
      <c r="JO140">
        <v>28.5542</v>
      </c>
      <c r="JP140">
        <v>28.578</v>
      </c>
      <c r="JQ140">
        <v>20.8801</v>
      </c>
      <c r="JR140">
        <v>22.7953</v>
      </c>
      <c r="JS140">
        <v>100</v>
      </c>
      <c r="JT140">
        <v>32.4154</v>
      </c>
      <c r="JU140">
        <v>420</v>
      </c>
      <c r="JV140">
        <v>25.1866</v>
      </c>
      <c r="JW140">
        <v>92.5083</v>
      </c>
      <c r="JX140">
        <v>98.6137</v>
      </c>
    </row>
    <row r="141" spans="1:284">
      <c r="A141">
        <v>125</v>
      </c>
      <c r="B141">
        <v>1759363147.1</v>
      </c>
      <c r="C141">
        <v>1756</v>
      </c>
      <c r="D141" t="s">
        <v>679</v>
      </c>
      <c r="E141" t="s">
        <v>680</v>
      </c>
      <c r="F141">
        <v>5</v>
      </c>
      <c r="G141" t="s">
        <v>666</v>
      </c>
      <c r="H141" t="s">
        <v>419</v>
      </c>
      <c r="I141">
        <v>1759363144.1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6</v>
      </c>
      <c r="DA141">
        <v>0.5</v>
      </c>
      <c r="DB141" t="s">
        <v>421</v>
      </c>
      <c r="DC141">
        <v>2</v>
      </c>
      <c r="DD141">
        <v>1759363144.1</v>
      </c>
      <c r="DE141">
        <v>421.203</v>
      </c>
      <c r="DF141">
        <v>420.016</v>
      </c>
      <c r="DG141">
        <v>25.4374</v>
      </c>
      <c r="DH141">
        <v>25.1737666666667</v>
      </c>
      <c r="DI141">
        <v>415.622</v>
      </c>
      <c r="DJ141">
        <v>24.9866666666667</v>
      </c>
      <c r="DK141">
        <v>500.039</v>
      </c>
      <c r="DL141">
        <v>90.324</v>
      </c>
      <c r="DM141">
        <v>0.0338809</v>
      </c>
      <c r="DN141">
        <v>31.2758</v>
      </c>
      <c r="DO141">
        <v>29.9888</v>
      </c>
      <c r="DP141">
        <v>999.9</v>
      </c>
      <c r="DQ141">
        <v>0</v>
      </c>
      <c r="DR141">
        <v>0</v>
      </c>
      <c r="DS141">
        <v>10016.0266666667</v>
      </c>
      <c r="DT141">
        <v>0</v>
      </c>
      <c r="DU141">
        <v>0.778986</v>
      </c>
      <c r="DV141">
        <v>1.18701333333333</v>
      </c>
      <c r="DW141">
        <v>432.196666666667</v>
      </c>
      <c r="DX141">
        <v>430.862666666667</v>
      </c>
      <c r="DY141">
        <v>0.263641333333333</v>
      </c>
      <c r="DZ141">
        <v>420.016</v>
      </c>
      <c r="EA141">
        <v>25.1737666666667</v>
      </c>
      <c r="EB141">
        <v>2.29760666666667</v>
      </c>
      <c r="EC141">
        <v>2.27379666666667</v>
      </c>
      <c r="ED141">
        <v>19.6596666666667</v>
      </c>
      <c r="EE141">
        <v>19.4919333333333</v>
      </c>
      <c r="EF141">
        <v>0.00500016</v>
      </c>
      <c r="EG141">
        <v>0</v>
      </c>
      <c r="EH141">
        <v>0</v>
      </c>
      <c r="EI141">
        <v>0</v>
      </c>
      <c r="EJ141">
        <v>1050.33333333333</v>
      </c>
      <c r="EK141">
        <v>0.00500016</v>
      </c>
      <c r="EL141">
        <v>-29.6333333333333</v>
      </c>
      <c r="EM141">
        <v>-1.46666666666667</v>
      </c>
      <c r="EN141">
        <v>37.937</v>
      </c>
      <c r="EO141">
        <v>42.062</v>
      </c>
      <c r="EP141">
        <v>40.062</v>
      </c>
      <c r="EQ141">
        <v>42.1663333333333</v>
      </c>
      <c r="ER141">
        <v>41.25</v>
      </c>
      <c r="ES141">
        <v>0</v>
      </c>
      <c r="ET141">
        <v>0</v>
      </c>
      <c r="EU141">
        <v>0</v>
      </c>
      <c r="EV141">
        <v>1759363148.5</v>
      </c>
      <c r="EW141">
        <v>0</v>
      </c>
      <c r="EX141">
        <v>1050.41153846154</v>
      </c>
      <c r="EY141">
        <v>20.2632481059785</v>
      </c>
      <c r="EZ141">
        <v>-3.28546983961924</v>
      </c>
      <c r="FA141">
        <v>-26.3961538461538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1.1944485</v>
      </c>
      <c r="FQ141">
        <v>0.109054285714285</v>
      </c>
      <c r="FR141">
        <v>0.0581124341492421</v>
      </c>
      <c r="FS141">
        <v>1</v>
      </c>
      <c r="FT141">
        <v>1050.11764705882</v>
      </c>
      <c r="FU141">
        <v>26.044308772505</v>
      </c>
      <c r="FV141">
        <v>5.56287434104492</v>
      </c>
      <c r="FW141">
        <v>-1</v>
      </c>
      <c r="FX141">
        <v>0.2586554</v>
      </c>
      <c r="FY141">
        <v>0.00488806015037641</v>
      </c>
      <c r="FZ141">
        <v>0.00283523913277169</v>
      </c>
      <c r="GA141">
        <v>1</v>
      </c>
      <c r="GB141">
        <v>2</v>
      </c>
      <c r="GC141">
        <v>2</v>
      </c>
      <c r="GD141" t="s">
        <v>423</v>
      </c>
      <c r="GE141">
        <v>3.12635</v>
      </c>
      <c r="GF141">
        <v>2.65968</v>
      </c>
      <c r="GG141">
        <v>0.0889192</v>
      </c>
      <c r="GH141">
        <v>0.0896009</v>
      </c>
      <c r="GI141">
        <v>0.10541</v>
      </c>
      <c r="GJ141">
        <v>0.105291</v>
      </c>
      <c r="GK141">
        <v>23322.8</v>
      </c>
      <c r="GL141">
        <v>22182.8</v>
      </c>
      <c r="GM141">
        <v>22895.1</v>
      </c>
      <c r="GN141">
        <v>23727.5</v>
      </c>
      <c r="GO141">
        <v>34903</v>
      </c>
      <c r="GP141">
        <v>35139.2</v>
      </c>
      <c r="GQ141">
        <v>41274.4</v>
      </c>
      <c r="GR141">
        <v>42313.6</v>
      </c>
      <c r="GS141">
        <v>1.8992</v>
      </c>
      <c r="GT141">
        <v>1.81313</v>
      </c>
      <c r="GU141">
        <v>0.0924468</v>
      </c>
      <c r="GV141">
        <v>0</v>
      </c>
      <c r="GW141">
        <v>28.4881</v>
      </c>
      <c r="GX141">
        <v>999.9</v>
      </c>
      <c r="GY141">
        <v>61.763</v>
      </c>
      <c r="GZ141">
        <v>29.275</v>
      </c>
      <c r="HA141">
        <v>27.9398</v>
      </c>
      <c r="HB141">
        <v>54.2619</v>
      </c>
      <c r="HC141">
        <v>40.2123</v>
      </c>
      <c r="HD141">
        <v>1</v>
      </c>
      <c r="HE141">
        <v>0.0874924</v>
      </c>
      <c r="HF141">
        <v>-2.04306</v>
      </c>
      <c r="HG141">
        <v>20.2241</v>
      </c>
      <c r="HH141">
        <v>5.23361</v>
      </c>
      <c r="HI141">
        <v>11.992</v>
      </c>
      <c r="HJ141">
        <v>4.9558</v>
      </c>
      <c r="HK141">
        <v>3.304</v>
      </c>
      <c r="HL141">
        <v>9999</v>
      </c>
      <c r="HM141">
        <v>9999</v>
      </c>
      <c r="HN141">
        <v>9999</v>
      </c>
      <c r="HO141">
        <v>999.9</v>
      </c>
      <c r="HP141">
        <v>1.86847</v>
      </c>
      <c r="HQ141">
        <v>1.86418</v>
      </c>
      <c r="HR141">
        <v>1.8718</v>
      </c>
      <c r="HS141">
        <v>1.86264</v>
      </c>
      <c r="HT141">
        <v>1.86203</v>
      </c>
      <c r="HU141">
        <v>1.86853</v>
      </c>
      <c r="HV141">
        <v>1.85867</v>
      </c>
      <c r="HW141">
        <v>1.86508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5.58</v>
      </c>
      <c r="IL141">
        <v>0.4509</v>
      </c>
      <c r="IM141">
        <v>4.20357787778522</v>
      </c>
      <c r="IN141">
        <v>0.00374144017280572</v>
      </c>
      <c r="IO141">
        <v>-1.07998895285064e-06</v>
      </c>
      <c r="IP141">
        <v>1.2122296874913e-10</v>
      </c>
      <c r="IQ141">
        <v>0.0711788513172057</v>
      </c>
      <c r="IR141">
        <v>0.00727018690124689</v>
      </c>
      <c r="IS141">
        <v>0.000171571339495546</v>
      </c>
      <c r="IT141">
        <v>5.81901312968366e-06</v>
      </c>
      <c r="IU141">
        <v>0</v>
      </c>
      <c r="IV141">
        <v>2039</v>
      </c>
      <c r="IW141">
        <v>1</v>
      </c>
      <c r="IX141">
        <v>29</v>
      </c>
      <c r="IY141">
        <v>29322719.1</v>
      </c>
      <c r="IZ141">
        <v>29322719.1</v>
      </c>
      <c r="JA141">
        <v>1.04004</v>
      </c>
      <c r="JB141">
        <v>2.37915</v>
      </c>
      <c r="JC141">
        <v>1.4978</v>
      </c>
      <c r="JD141">
        <v>2.33398</v>
      </c>
      <c r="JE141">
        <v>1.54419</v>
      </c>
      <c r="JF141">
        <v>2.43408</v>
      </c>
      <c r="JG141">
        <v>35.4754</v>
      </c>
      <c r="JH141">
        <v>24.2276</v>
      </c>
      <c r="JI141">
        <v>18</v>
      </c>
      <c r="JJ141">
        <v>547.595</v>
      </c>
      <c r="JK141">
        <v>434.946</v>
      </c>
      <c r="JL141">
        <v>32.4402</v>
      </c>
      <c r="JM141">
        <v>28.7542</v>
      </c>
      <c r="JN141">
        <v>30.0001</v>
      </c>
      <c r="JO141">
        <v>28.5552</v>
      </c>
      <c r="JP141">
        <v>28.578</v>
      </c>
      <c r="JQ141">
        <v>20.8808</v>
      </c>
      <c r="JR141">
        <v>22.7953</v>
      </c>
      <c r="JS141">
        <v>100</v>
      </c>
      <c r="JT141">
        <v>32.4242</v>
      </c>
      <c r="JU141">
        <v>420</v>
      </c>
      <c r="JV141">
        <v>25.1866</v>
      </c>
      <c r="JW141">
        <v>92.508</v>
      </c>
      <c r="JX141">
        <v>98.6141</v>
      </c>
    </row>
    <row r="142" spans="1:284">
      <c r="A142">
        <v>126</v>
      </c>
      <c r="B142">
        <v>1759363149.1</v>
      </c>
      <c r="C142">
        <v>1758</v>
      </c>
      <c r="D142" t="s">
        <v>681</v>
      </c>
      <c r="E142" t="s">
        <v>682</v>
      </c>
      <c r="F142">
        <v>5</v>
      </c>
      <c r="G142" t="s">
        <v>666</v>
      </c>
      <c r="H142" t="s">
        <v>419</v>
      </c>
      <c r="I142">
        <v>1759363146.1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6</v>
      </c>
      <c r="DA142">
        <v>0.5</v>
      </c>
      <c r="DB142" t="s">
        <v>421</v>
      </c>
      <c r="DC142">
        <v>2</v>
      </c>
      <c r="DD142">
        <v>1759363146.1</v>
      </c>
      <c r="DE142">
        <v>421.184333333333</v>
      </c>
      <c r="DF142">
        <v>420.007666666667</v>
      </c>
      <c r="DG142">
        <v>25.4418666666667</v>
      </c>
      <c r="DH142">
        <v>25.1749666666667</v>
      </c>
      <c r="DI142">
        <v>415.603666666667</v>
      </c>
      <c r="DJ142">
        <v>24.9909666666667</v>
      </c>
      <c r="DK142">
        <v>500.074</v>
      </c>
      <c r="DL142">
        <v>90.3248</v>
      </c>
      <c r="DM142">
        <v>0.0339861</v>
      </c>
      <c r="DN142">
        <v>31.2787666666667</v>
      </c>
      <c r="DO142">
        <v>29.9892666666667</v>
      </c>
      <c r="DP142">
        <v>999.9</v>
      </c>
      <c r="DQ142">
        <v>0</v>
      </c>
      <c r="DR142">
        <v>0</v>
      </c>
      <c r="DS142">
        <v>10003.32</v>
      </c>
      <c r="DT142">
        <v>0</v>
      </c>
      <c r="DU142">
        <v>0.778986</v>
      </c>
      <c r="DV142">
        <v>1.17663666666667</v>
      </c>
      <c r="DW142">
        <v>432.179666666667</v>
      </c>
      <c r="DX142">
        <v>430.854666666667</v>
      </c>
      <c r="DY142">
        <v>0.266891666666667</v>
      </c>
      <c r="DZ142">
        <v>420.007666666667</v>
      </c>
      <c r="EA142">
        <v>25.1749666666667</v>
      </c>
      <c r="EB142">
        <v>2.29803</v>
      </c>
      <c r="EC142">
        <v>2.27392333333333</v>
      </c>
      <c r="ED142">
        <v>19.6626</v>
      </c>
      <c r="EE142">
        <v>19.4928333333333</v>
      </c>
      <c r="EF142">
        <v>0.00500016</v>
      </c>
      <c r="EG142">
        <v>0</v>
      </c>
      <c r="EH142">
        <v>0</v>
      </c>
      <c r="EI142">
        <v>0</v>
      </c>
      <c r="EJ142">
        <v>1048.86666666667</v>
      </c>
      <c r="EK142">
        <v>0.00500016</v>
      </c>
      <c r="EL142">
        <v>-29.4333333333333</v>
      </c>
      <c r="EM142">
        <v>-1.43333333333333</v>
      </c>
      <c r="EN142">
        <v>37.937</v>
      </c>
      <c r="EO142">
        <v>42.062</v>
      </c>
      <c r="EP142">
        <v>40.062</v>
      </c>
      <c r="EQ142">
        <v>42.1456666666667</v>
      </c>
      <c r="ER142">
        <v>41.25</v>
      </c>
      <c r="ES142">
        <v>0</v>
      </c>
      <c r="ET142">
        <v>0</v>
      </c>
      <c r="EU142">
        <v>0</v>
      </c>
      <c r="EV142">
        <v>1759363150.3</v>
      </c>
      <c r="EW142">
        <v>0</v>
      </c>
      <c r="EX142">
        <v>1051.376</v>
      </c>
      <c r="EY142">
        <v>-3.89230741749012</v>
      </c>
      <c r="EZ142">
        <v>2.49230787598874</v>
      </c>
      <c r="FA142">
        <v>-26.692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1.191727</v>
      </c>
      <c r="FQ142">
        <v>-0.02834165413534</v>
      </c>
      <c r="FR142">
        <v>0.0595522947584726</v>
      </c>
      <c r="FS142">
        <v>1</v>
      </c>
      <c r="FT142">
        <v>1050.2</v>
      </c>
      <c r="FU142">
        <v>14.4323912898117</v>
      </c>
      <c r="FV142">
        <v>5.53507532229954</v>
      </c>
      <c r="FW142">
        <v>-1</v>
      </c>
      <c r="FX142">
        <v>0.25937705</v>
      </c>
      <c r="FY142">
        <v>0.0223227518796987</v>
      </c>
      <c r="FZ142">
        <v>0.00388397167181996</v>
      </c>
      <c r="GA142">
        <v>1</v>
      </c>
      <c r="GB142">
        <v>2</v>
      </c>
      <c r="GC142">
        <v>2</v>
      </c>
      <c r="GD142" t="s">
        <v>423</v>
      </c>
      <c r="GE142">
        <v>3.12627</v>
      </c>
      <c r="GF142">
        <v>2.65962</v>
      </c>
      <c r="GG142">
        <v>0.0889063</v>
      </c>
      <c r="GH142">
        <v>0.0895818</v>
      </c>
      <c r="GI142">
        <v>0.105419</v>
      </c>
      <c r="GJ142">
        <v>0.105291</v>
      </c>
      <c r="GK142">
        <v>23323</v>
      </c>
      <c r="GL142">
        <v>22183.2</v>
      </c>
      <c r="GM142">
        <v>22895</v>
      </c>
      <c r="GN142">
        <v>23727.5</v>
      </c>
      <c r="GO142">
        <v>34902.7</v>
      </c>
      <c r="GP142">
        <v>35139.5</v>
      </c>
      <c r="GQ142">
        <v>41274.4</v>
      </c>
      <c r="GR142">
        <v>42313.8</v>
      </c>
      <c r="GS142">
        <v>1.89898</v>
      </c>
      <c r="GT142">
        <v>1.8132</v>
      </c>
      <c r="GU142">
        <v>0.0929013</v>
      </c>
      <c r="GV142">
        <v>0</v>
      </c>
      <c r="GW142">
        <v>28.4872</v>
      </c>
      <c r="GX142">
        <v>999.9</v>
      </c>
      <c r="GY142">
        <v>61.787</v>
      </c>
      <c r="GZ142">
        <v>29.316</v>
      </c>
      <c r="HA142">
        <v>28.0173</v>
      </c>
      <c r="HB142">
        <v>54.5419</v>
      </c>
      <c r="HC142">
        <v>40.1122</v>
      </c>
      <c r="HD142">
        <v>1</v>
      </c>
      <c r="HE142">
        <v>0.0874314</v>
      </c>
      <c r="HF142">
        <v>-1.9623</v>
      </c>
      <c r="HG142">
        <v>20.2251</v>
      </c>
      <c r="HH142">
        <v>5.23391</v>
      </c>
      <c r="HI142">
        <v>11.992</v>
      </c>
      <c r="HJ142">
        <v>4.95585</v>
      </c>
      <c r="HK142">
        <v>3.304</v>
      </c>
      <c r="HL142">
        <v>9999</v>
      </c>
      <c r="HM142">
        <v>9999</v>
      </c>
      <c r="HN142">
        <v>9999</v>
      </c>
      <c r="HO142">
        <v>999.9</v>
      </c>
      <c r="HP142">
        <v>1.86846</v>
      </c>
      <c r="HQ142">
        <v>1.86418</v>
      </c>
      <c r="HR142">
        <v>1.8718</v>
      </c>
      <c r="HS142">
        <v>1.86264</v>
      </c>
      <c r="HT142">
        <v>1.86203</v>
      </c>
      <c r="HU142">
        <v>1.86853</v>
      </c>
      <c r="HV142">
        <v>1.85867</v>
      </c>
      <c r="HW142">
        <v>1.86508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5.581</v>
      </c>
      <c r="IL142">
        <v>0.451</v>
      </c>
      <c r="IM142">
        <v>4.20357787778522</v>
      </c>
      <c r="IN142">
        <v>0.00374144017280572</v>
      </c>
      <c r="IO142">
        <v>-1.07998895285064e-06</v>
      </c>
      <c r="IP142">
        <v>1.2122296874913e-10</v>
      </c>
      <c r="IQ142">
        <v>0.0711788513172057</v>
      </c>
      <c r="IR142">
        <v>0.00727018690124689</v>
      </c>
      <c r="IS142">
        <v>0.000171571339495546</v>
      </c>
      <c r="IT142">
        <v>5.81901312968366e-06</v>
      </c>
      <c r="IU142">
        <v>0</v>
      </c>
      <c r="IV142">
        <v>2039</v>
      </c>
      <c r="IW142">
        <v>1</v>
      </c>
      <c r="IX142">
        <v>29</v>
      </c>
      <c r="IY142">
        <v>29322719.2</v>
      </c>
      <c r="IZ142">
        <v>29322719.2</v>
      </c>
      <c r="JA142">
        <v>1.04004</v>
      </c>
      <c r="JB142">
        <v>2.38403</v>
      </c>
      <c r="JC142">
        <v>1.4978</v>
      </c>
      <c r="JD142">
        <v>2.33276</v>
      </c>
      <c r="JE142">
        <v>1.54419</v>
      </c>
      <c r="JF142">
        <v>2.36328</v>
      </c>
      <c r="JG142">
        <v>35.4754</v>
      </c>
      <c r="JH142">
        <v>24.2276</v>
      </c>
      <c r="JI142">
        <v>18</v>
      </c>
      <c r="JJ142">
        <v>547.458</v>
      </c>
      <c r="JK142">
        <v>434.991</v>
      </c>
      <c r="JL142">
        <v>32.4514</v>
      </c>
      <c r="JM142">
        <v>28.7542</v>
      </c>
      <c r="JN142">
        <v>30.0001</v>
      </c>
      <c r="JO142">
        <v>28.5564</v>
      </c>
      <c r="JP142">
        <v>28.578</v>
      </c>
      <c r="JQ142">
        <v>20.8838</v>
      </c>
      <c r="JR142">
        <v>22.7953</v>
      </c>
      <c r="JS142">
        <v>100</v>
      </c>
      <c r="JT142">
        <v>32.4242</v>
      </c>
      <c r="JU142">
        <v>420</v>
      </c>
      <c r="JV142">
        <v>25.1866</v>
      </c>
      <c r="JW142">
        <v>92.5079</v>
      </c>
      <c r="JX142">
        <v>98.6145</v>
      </c>
    </row>
    <row r="143" spans="1:284">
      <c r="A143">
        <v>127</v>
      </c>
      <c r="B143">
        <v>1759363152.1</v>
      </c>
      <c r="C143">
        <v>1761</v>
      </c>
      <c r="D143" t="s">
        <v>683</v>
      </c>
      <c r="E143" t="s">
        <v>684</v>
      </c>
      <c r="F143">
        <v>5</v>
      </c>
      <c r="G143" t="s">
        <v>666</v>
      </c>
      <c r="H143" t="s">
        <v>419</v>
      </c>
      <c r="I143">
        <v>1759363148.85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6</v>
      </c>
      <c r="DA143">
        <v>0.5</v>
      </c>
      <c r="DB143" t="s">
        <v>421</v>
      </c>
      <c r="DC143">
        <v>2</v>
      </c>
      <c r="DD143">
        <v>1759363148.85</v>
      </c>
      <c r="DE143">
        <v>421.11375</v>
      </c>
      <c r="DF143">
        <v>419.974</v>
      </c>
      <c r="DG143">
        <v>25.4457</v>
      </c>
      <c r="DH143">
        <v>25.175475</v>
      </c>
      <c r="DI143">
        <v>415.5335</v>
      </c>
      <c r="DJ143">
        <v>24.994725</v>
      </c>
      <c r="DK143">
        <v>500.0265</v>
      </c>
      <c r="DL143">
        <v>90.32565</v>
      </c>
      <c r="DM143">
        <v>0.03386165</v>
      </c>
      <c r="DN143">
        <v>31.284325</v>
      </c>
      <c r="DO143">
        <v>29.997025</v>
      </c>
      <c r="DP143">
        <v>999.9</v>
      </c>
      <c r="DQ143">
        <v>0</v>
      </c>
      <c r="DR143">
        <v>0</v>
      </c>
      <c r="DS143">
        <v>10006.24</v>
      </c>
      <c r="DT143">
        <v>0</v>
      </c>
      <c r="DU143">
        <v>0.778986</v>
      </c>
      <c r="DV143">
        <v>1.140145</v>
      </c>
      <c r="DW143">
        <v>432.10925</v>
      </c>
      <c r="DX143">
        <v>430.82</v>
      </c>
      <c r="DY143">
        <v>0.2702015</v>
      </c>
      <c r="DZ143">
        <v>419.974</v>
      </c>
      <c r="EA143">
        <v>25.175475</v>
      </c>
      <c r="EB143">
        <v>2.2983975</v>
      </c>
      <c r="EC143">
        <v>2.2739925</v>
      </c>
      <c r="ED143">
        <v>19.66515</v>
      </c>
      <c r="EE143">
        <v>19.493325</v>
      </c>
      <c r="EF143">
        <v>0.00500016</v>
      </c>
      <c r="EG143">
        <v>0</v>
      </c>
      <c r="EH143">
        <v>0</v>
      </c>
      <c r="EI143">
        <v>0</v>
      </c>
      <c r="EJ143">
        <v>1051.35</v>
      </c>
      <c r="EK143">
        <v>0.00500016</v>
      </c>
      <c r="EL143">
        <v>-26.35</v>
      </c>
      <c r="EM143">
        <v>-1.025</v>
      </c>
      <c r="EN143">
        <v>37.937</v>
      </c>
      <c r="EO143">
        <v>42.062</v>
      </c>
      <c r="EP143">
        <v>40.062</v>
      </c>
      <c r="EQ143">
        <v>42.125</v>
      </c>
      <c r="ER143">
        <v>41.25</v>
      </c>
      <c r="ES143">
        <v>0</v>
      </c>
      <c r="ET143">
        <v>0</v>
      </c>
      <c r="EU143">
        <v>0</v>
      </c>
      <c r="EV143">
        <v>1759363153.3</v>
      </c>
      <c r="EW143">
        <v>0</v>
      </c>
      <c r="EX143">
        <v>1052.73076923077</v>
      </c>
      <c r="EY143">
        <v>6.70085506170406</v>
      </c>
      <c r="EZ143">
        <v>17.8051281288288</v>
      </c>
      <c r="FA143">
        <v>-26.3923076923077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1.195316</v>
      </c>
      <c r="FQ143">
        <v>-0.296899849624061</v>
      </c>
      <c r="FR143">
        <v>0.0542673326597134</v>
      </c>
      <c r="FS143">
        <v>1</v>
      </c>
      <c r="FT143">
        <v>1050.75</v>
      </c>
      <c r="FU143">
        <v>4.94576033909572</v>
      </c>
      <c r="FV143">
        <v>5.11418155144852</v>
      </c>
      <c r="FW143">
        <v>-1</v>
      </c>
      <c r="FX143">
        <v>0.2605009</v>
      </c>
      <c r="FY143">
        <v>0.041479939849624</v>
      </c>
      <c r="FZ143">
        <v>0.00519905412454996</v>
      </c>
      <c r="GA143">
        <v>1</v>
      </c>
      <c r="GB143">
        <v>2</v>
      </c>
      <c r="GC143">
        <v>2</v>
      </c>
      <c r="GD143" t="s">
        <v>423</v>
      </c>
      <c r="GE143">
        <v>3.12628</v>
      </c>
      <c r="GF143">
        <v>2.65928</v>
      </c>
      <c r="GG143">
        <v>0.0889157</v>
      </c>
      <c r="GH143">
        <v>0.0895922</v>
      </c>
      <c r="GI143">
        <v>0.105421</v>
      </c>
      <c r="GJ143">
        <v>0.105295</v>
      </c>
      <c r="GK143">
        <v>23322.9</v>
      </c>
      <c r="GL143">
        <v>22183</v>
      </c>
      <c r="GM143">
        <v>22895</v>
      </c>
      <c r="GN143">
        <v>23727.6</v>
      </c>
      <c r="GO143">
        <v>34902.5</v>
      </c>
      <c r="GP143">
        <v>35139.4</v>
      </c>
      <c r="GQ143">
        <v>41274.3</v>
      </c>
      <c r="GR143">
        <v>42313.9</v>
      </c>
      <c r="GS143">
        <v>1.89942</v>
      </c>
      <c r="GT143">
        <v>1.81315</v>
      </c>
      <c r="GU143">
        <v>0.092797</v>
      </c>
      <c r="GV143">
        <v>0</v>
      </c>
      <c r="GW143">
        <v>28.4872</v>
      </c>
      <c r="GX143">
        <v>999.9</v>
      </c>
      <c r="GY143">
        <v>61.787</v>
      </c>
      <c r="GZ143">
        <v>29.296</v>
      </c>
      <c r="HA143">
        <v>27.9826</v>
      </c>
      <c r="HB143">
        <v>54.4519</v>
      </c>
      <c r="HC143">
        <v>40.0962</v>
      </c>
      <c r="HD143">
        <v>1</v>
      </c>
      <c r="HE143">
        <v>0.0873933</v>
      </c>
      <c r="HF143">
        <v>-1.85625</v>
      </c>
      <c r="HG143">
        <v>20.2262</v>
      </c>
      <c r="HH143">
        <v>5.23436</v>
      </c>
      <c r="HI143">
        <v>11.992</v>
      </c>
      <c r="HJ143">
        <v>4.95585</v>
      </c>
      <c r="HK143">
        <v>3.304</v>
      </c>
      <c r="HL143">
        <v>9999</v>
      </c>
      <c r="HM143">
        <v>9999</v>
      </c>
      <c r="HN143">
        <v>9999</v>
      </c>
      <c r="HO143">
        <v>999.9</v>
      </c>
      <c r="HP143">
        <v>1.86844</v>
      </c>
      <c r="HQ143">
        <v>1.86417</v>
      </c>
      <c r="HR143">
        <v>1.8718</v>
      </c>
      <c r="HS143">
        <v>1.86264</v>
      </c>
      <c r="HT143">
        <v>1.86205</v>
      </c>
      <c r="HU143">
        <v>1.86851</v>
      </c>
      <c r="HV143">
        <v>1.85867</v>
      </c>
      <c r="HW143">
        <v>1.86508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5.581</v>
      </c>
      <c r="IL143">
        <v>0.4511</v>
      </c>
      <c r="IM143">
        <v>4.20357787778522</v>
      </c>
      <c r="IN143">
        <v>0.00374144017280572</v>
      </c>
      <c r="IO143">
        <v>-1.07998895285064e-06</v>
      </c>
      <c r="IP143">
        <v>1.2122296874913e-10</v>
      </c>
      <c r="IQ143">
        <v>0.0711788513172057</v>
      </c>
      <c r="IR143">
        <v>0.00727018690124689</v>
      </c>
      <c r="IS143">
        <v>0.000171571339495546</v>
      </c>
      <c r="IT143">
        <v>5.81901312968366e-06</v>
      </c>
      <c r="IU143">
        <v>0</v>
      </c>
      <c r="IV143">
        <v>2039</v>
      </c>
      <c r="IW143">
        <v>1</v>
      </c>
      <c r="IX143">
        <v>29</v>
      </c>
      <c r="IY143">
        <v>29322719.2</v>
      </c>
      <c r="IZ143">
        <v>29322719.2</v>
      </c>
      <c r="JA143">
        <v>1.04126</v>
      </c>
      <c r="JB143">
        <v>2.39746</v>
      </c>
      <c r="JC143">
        <v>1.49902</v>
      </c>
      <c r="JD143">
        <v>2.33276</v>
      </c>
      <c r="JE143">
        <v>1.54419</v>
      </c>
      <c r="JF143">
        <v>2.19971</v>
      </c>
      <c r="JG143">
        <v>35.4754</v>
      </c>
      <c r="JH143">
        <v>24.2276</v>
      </c>
      <c r="JI143">
        <v>18</v>
      </c>
      <c r="JJ143">
        <v>547.754</v>
      </c>
      <c r="JK143">
        <v>434.961</v>
      </c>
      <c r="JL143">
        <v>32.4597</v>
      </c>
      <c r="JM143">
        <v>28.7542</v>
      </c>
      <c r="JN143">
        <v>30.0001</v>
      </c>
      <c r="JO143">
        <v>28.5566</v>
      </c>
      <c r="JP143">
        <v>28.578</v>
      </c>
      <c r="JQ143">
        <v>20.8823</v>
      </c>
      <c r="JR143">
        <v>22.7953</v>
      </c>
      <c r="JS143">
        <v>100</v>
      </c>
      <c r="JT143">
        <v>32.4242</v>
      </c>
      <c r="JU143">
        <v>420</v>
      </c>
      <c r="JV143">
        <v>25.1866</v>
      </c>
      <c r="JW143">
        <v>92.5078</v>
      </c>
      <c r="JX143">
        <v>98.6147</v>
      </c>
    </row>
    <row r="144" spans="1:284">
      <c r="A144">
        <v>128</v>
      </c>
      <c r="B144">
        <v>1759363154.1</v>
      </c>
      <c r="C144">
        <v>1763</v>
      </c>
      <c r="D144" t="s">
        <v>685</v>
      </c>
      <c r="E144" t="s">
        <v>686</v>
      </c>
      <c r="F144">
        <v>5</v>
      </c>
      <c r="G144" t="s">
        <v>666</v>
      </c>
      <c r="H144" t="s">
        <v>419</v>
      </c>
      <c r="I144">
        <v>1759363151.43333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6</v>
      </c>
      <c r="DA144">
        <v>0.5</v>
      </c>
      <c r="DB144" t="s">
        <v>421</v>
      </c>
      <c r="DC144">
        <v>2</v>
      </c>
      <c r="DD144">
        <v>1759363151.43333</v>
      </c>
      <c r="DE144">
        <v>421.109</v>
      </c>
      <c r="DF144">
        <v>419.975</v>
      </c>
      <c r="DG144">
        <v>25.4477333333333</v>
      </c>
      <c r="DH144">
        <v>25.1760666666667</v>
      </c>
      <c r="DI144">
        <v>415.528666666667</v>
      </c>
      <c r="DJ144">
        <v>24.9967333333333</v>
      </c>
      <c r="DK144">
        <v>499.958333333333</v>
      </c>
      <c r="DL144">
        <v>90.3256333333333</v>
      </c>
      <c r="DM144">
        <v>0.0336650333333333</v>
      </c>
      <c r="DN144">
        <v>31.2889</v>
      </c>
      <c r="DO144">
        <v>30.0000666666667</v>
      </c>
      <c r="DP144">
        <v>999.9</v>
      </c>
      <c r="DQ144">
        <v>0</v>
      </c>
      <c r="DR144">
        <v>0</v>
      </c>
      <c r="DS144">
        <v>10016.2333333333</v>
      </c>
      <c r="DT144">
        <v>0</v>
      </c>
      <c r="DU144">
        <v>0.778986</v>
      </c>
      <c r="DV144">
        <v>1.13415333333333</v>
      </c>
      <c r="DW144">
        <v>432.105333333333</v>
      </c>
      <c r="DX144">
        <v>430.821333333333</v>
      </c>
      <c r="DY144">
        <v>0.271664</v>
      </c>
      <c r="DZ144">
        <v>419.975</v>
      </c>
      <c r="EA144">
        <v>25.1760666666667</v>
      </c>
      <c r="EB144">
        <v>2.29858333333333</v>
      </c>
      <c r="EC144">
        <v>2.27404666666667</v>
      </c>
      <c r="ED144">
        <v>19.6664333333333</v>
      </c>
      <c r="EE144">
        <v>19.4937</v>
      </c>
      <c r="EF144">
        <v>0.00500016</v>
      </c>
      <c r="EG144">
        <v>0</v>
      </c>
      <c r="EH144">
        <v>0</v>
      </c>
      <c r="EI144">
        <v>0</v>
      </c>
      <c r="EJ144">
        <v>1055.43333333333</v>
      </c>
      <c r="EK144">
        <v>0.00500016</v>
      </c>
      <c r="EL144">
        <v>-27</v>
      </c>
      <c r="EM144">
        <v>-0.866666666666667</v>
      </c>
      <c r="EN144">
        <v>37.937</v>
      </c>
      <c r="EO144">
        <v>42.062</v>
      </c>
      <c r="EP144">
        <v>40.062</v>
      </c>
      <c r="EQ144">
        <v>42.125</v>
      </c>
      <c r="ER144">
        <v>41.25</v>
      </c>
      <c r="ES144">
        <v>0</v>
      </c>
      <c r="ET144">
        <v>0</v>
      </c>
      <c r="EU144">
        <v>0</v>
      </c>
      <c r="EV144">
        <v>1759363155.1</v>
      </c>
      <c r="EW144">
        <v>0</v>
      </c>
      <c r="EX144">
        <v>1052.788</v>
      </c>
      <c r="EY144">
        <v>16.7153846988791</v>
      </c>
      <c r="EZ144">
        <v>0.730769089340419</v>
      </c>
      <c r="FA144">
        <v>-26.24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1.18375952380952</v>
      </c>
      <c r="FQ144">
        <v>-0.350330649350649</v>
      </c>
      <c r="FR144">
        <v>0.0551165535998544</v>
      </c>
      <c r="FS144">
        <v>1</v>
      </c>
      <c r="FT144">
        <v>1051.37058823529</v>
      </c>
      <c r="FU144">
        <v>22.9274256925537</v>
      </c>
      <c r="FV144">
        <v>5.37628394578857</v>
      </c>
      <c r="FW144">
        <v>-1</v>
      </c>
      <c r="FX144">
        <v>0.262361904761905</v>
      </c>
      <c r="FY144">
        <v>0.0562810129870129</v>
      </c>
      <c r="FZ144">
        <v>0.00641041304593558</v>
      </c>
      <c r="GA144">
        <v>1</v>
      </c>
      <c r="GB144">
        <v>2</v>
      </c>
      <c r="GC144">
        <v>2</v>
      </c>
      <c r="GD144" t="s">
        <v>423</v>
      </c>
      <c r="GE144">
        <v>3.12627</v>
      </c>
      <c r="GF144">
        <v>2.65951</v>
      </c>
      <c r="GG144">
        <v>0.0889231</v>
      </c>
      <c r="GH144">
        <v>0.0895999</v>
      </c>
      <c r="GI144">
        <v>0.105417</v>
      </c>
      <c r="GJ144">
        <v>0.105299</v>
      </c>
      <c r="GK144">
        <v>23322.9</v>
      </c>
      <c r="GL144">
        <v>22182.8</v>
      </c>
      <c r="GM144">
        <v>22895.3</v>
      </c>
      <c r="GN144">
        <v>23727.5</v>
      </c>
      <c r="GO144">
        <v>34902.8</v>
      </c>
      <c r="GP144">
        <v>35139.2</v>
      </c>
      <c r="GQ144">
        <v>41274.4</v>
      </c>
      <c r="GR144">
        <v>42313.9</v>
      </c>
      <c r="GS144">
        <v>1.89933</v>
      </c>
      <c r="GT144">
        <v>1.81313</v>
      </c>
      <c r="GU144">
        <v>0.0925437</v>
      </c>
      <c r="GV144">
        <v>0</v>
      </c>
      <c r="GW144">
        <v>28.4872</v>
      </c>
      <c r="GX144">
        <v>999.9</v>
      </c>
      <c r="GY144">
        <v>61.787</v>
      </c>
      <c r="GZ144">
        <v>29.306</v>
      </c>
      <c r="HA144">
        <v>28.0017</v>
      </c>
      <c r="HB144">
        <v>53.9219</v>
      </c>
      <c r="HC144">
        <v>40.1042</v>
      </c>
      <c r="HD144">
        <v>1</v>
      </c>
      <c r="HE144">
        <v>0.0873323</v>
      </c>
      <c r="HF144">
        <v>-1.79508</v>
      </c>
      <c r="HG144">
        <v>20.2271</v>
      </c>
      <c r="HH144">
        <v>5.23481</v>
      </c>
      <c r="HI144">
        <v>11.992</v>
      </c>
      <c r="HJ144">
        <v>4.9558</v>
      </c>
      <c r="HK144">
        <v>3.304</v>
      </c>
      <c r="HL144">
        <v>9999</v>
      </c>
      <c r="HM144">
        <v>9999</v>
      </c>
      <c r="HN144">
        <v>9999</v>
      </c>
      <c r="HO144">
        <v>999.9</v>
      </c>
      <c r="HP144">
        <v>1.86845</v>
      </c>
      <c r="HQ144">
        <v>1.86417</v>
      </c>
      <c r="HR144">
        <v>1.8718</v>
      </c>
      <c r="HS144">
        <v>1.86264</v>
      </c>
      <c r="HT144">
        <v>1.86205</v>
      </c>
      <c r="HU144">
        <v>1.86851</v>
      </c>
      <c r="HV144">
        <v>1.85867</v>
      </c>
      <c r="HW144">
        <v>1.86508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5.581</v>
      </c>
      <c r="IL144">
        <v>0.451</v>
      </c>
      <c r="IM144">
        <v>4.20357787778522</v>
      </c>
      <c r="IN144">
        <v>0.00374144017280572</v>
      </c>
      <c r="IO144">
        <v>-1.07998895285064e-06</v>
      </c>
      <c r="IP144">
        <v>1.2122296874913e-10</v>
      </c>
      <c r="IQ144">
        <v>0.0711788513172057</v>
      </c>
      <c r="IR144">
        <v>0.00727018690124689</v>
      </c>
      <c r="IS144">
        <v>0.000171571339495546</v>
      </c>
      <c r="IT144">
        <v>5.81901312968366e-06</v>
      </c>
      <c r="IU144">
        <v>0</v>
      </c>
      <c r="IV144">
        <v>2039</v>
      </c>
      <c r="IW144">
        <v>1</v>
      </c>
      <c r="IX144">
        <v>29</v>
      </c>
      <c r="IY144">
        <v>29322719.2</v>
      </c>
      <c r="IZ144">
        <v>29322719.2</v>
      </c>
      <c r="JA144">
        <v>1.04126</v>
      </c>
      <c r="JB144">
        <v>2.39746</v>
      </c>
      <c r="JC144">
        <v>1.49902</v>
      </c>
      <c r="JD144">
        <v>2.33276</v>
      </c>
      <c r="JE144">
        <v>1.54419</v>
      </c>
      <c r="JF144">
        <v>2.23022</v>
      </c>
      <c r="JG144">
        <v>35.4523</v>
      </c>
      <c r="JH144">
        <v>24.2276</v>
      </c>
      <c r="JI144">
        <v>18</v>
      </c>
      <c r="JJ144">
        <v>547.688</v>
      </c>
      <c r="JK144">
        <v>434.946</v>
      </c>
      <c r="JL144">
        <v>32.4593</v>
      </c>
      <c r="JM144">
        <v>28.7542</v>
      </c>
      <c r="JN144">
        <v>30</v>
      </c>
      <c r="JO144">
        <v>28.5566</v>
      </c>
      <c r="JP144">
        <v>28.578</v>
      </c>
      <c r="JQ144">
        <v>20.882</v>
      </c>
      <c r="JR144">
        <v>22.7953</v>
      </c>
      <c r="JS144">
        <v>100</v>
      </c>
      <c r="JT144">
        <v>32.4242</v>
      </c>
      <c r="JU144">
        <v>420</v>
      </c>
      <c r="JV144">
        <v>25.1866</v>
      </c>
      <c r="JW144">
        <v>92.5083</v>
      </c>
      <c r="JX144">
        <v>98.6147</v>
      </c>
    </row>
    <row r="145" spans="1:284">
      <c r="A145">
        <v>129</v>
      </c>
      <c r="B145">
        <v>1759363156.1</v>
      </c>
      <c r="C145">
        <v>1765</v>
      </c>
      <c r="D145" t="s">
        <v>687</v>
      </c>
      <c r="E145" t="s">
        <v>688</v>
      </c>
      <c r="F145">
        <v>5</v>
      </c>
      <c r="G145" t="s">
        <v>666</v>
      </c>
      <c r="H145" t="s">
        <v>419</v>
      </c>
      <c r="I145">
        <v>1759363152.35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6</v>
      </c>
      <c r="DA145">
        <v>0.5</v>
      </c>
      <c r="DB145" t="s">
        <v>421</v>
      </c>
      <c r="DC145">
        <v>2</v>
      </c>
      <c r="DD145">
        <v>1759363152.35</v>
      </c>
      <c r="DE145">
        <v>421.13225</v>
      </c>
      <c r="DF145">
        <v>419.98775</v>
      </c>
      <c r="DG145">
        <v>25.448</v>
      </c>
      <c r="DH145">
        <v>25.176775</v>
      </c>
      <c r="DI145">
        <v>415.552</v>
      </c>
      <c r="DJ145">
        <v>24.996975</v>
      </c>
      <c r="DK145">
        <v>499.989</v>
      </c>
      <c r="DL145">
        <v>90.3258</v>
      </c>
      <c r="DM145">
        <v>0.033711525</v>
      </c>
      <c r="DN145">
        <v>31.29005</v>
      </c>
      <c r="DO145">
        <v>30.00065</v>
      </c>
      <c r="DP145">
        <v>999.9</v>
      </c>
      <c r="DQ145">
        <v>0</v>
      </c>
      <c r="DR145">
        <v>0</v>
      </c>
      <c r="DS145">
        <v>10011.8625</v>
      </c>
      <c r="DT145">
        <v>0</v>
      </c>
      <c r="DU145">
        <v>0.778986</v>
      </c>
      <c r="DV145">
        <v>1.144705</v>
      </c>
      <c r="DW145">
        <v>432.12925</v>
      </c>
      <c r="DX145">
        <v>430.83475</v>
      </c>
      <c r="DY145">
        <v>0.27121475</v>
      </c>
      <c r="DZ145">
        <v>419.98775</v>
      </c>
      <c r="EA145">
        <v>25.176775</v>
      </c>
      <c r="EB145">
        <v>2.29861</v>
      </c>
      <c r="EC145">
        <v>2.2741125</v>
      </c>
      <c r="ED145">
        <v>19.666625</v>
      </c>
      <c r="EE145">
        <v>19.494175</v>
      </c>
      <c r="EF145">
        <v>0.00500016</v>
      </c>
      <c r="EG145">
        <v>0</v>
      </c>
      <c r="EH145">
        <v>0</v>
      </c>
      <c r="EI145">
        <v>0</v>
      </c>
      <c r="EJ145">
        <v>1053.675</v>
      </c>
      <c r="EK145">
        <v>0.00500016</v>
      </c>
      <c r="EL145">
        <v>-26.625</v>
      </c>
      <c r="EM145">
        <v>-1.2</v>
      </c>
      <c r="EN145">
        <v>37.937</v>
      </c>
      <c r="EO145">
        <v>42.062</v>
      </c>
      <c r="EP145">
        <v>40.062</v>
      </c>
      <c r="EQ145">
        <v>42.1405</v>
      </c>
      <c r="ER145">
        <v>41.25</v>
      </c>
      <c r="ES145">
        <v>0</v>
      </c>
      <c r="ET145">
        <v>0</v>
      </c>
      <c r="EU145">
        <v>0</v>
      </c>
      <c r="EV145">
        <v>1759363157.5</v>
      </c>
      <c r="EW145">
        <v>0</v>
      </c>
      <c r="EX145">
        <v>1053.208</v>
      </c>
      <c r="EY145">
        <v>6.43076926979607</v>
      </c>
      <c r="EZ145">
        <v>21.1999999040214</v>
      </c>
      <c r="FA145">
        <v>-26.024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1.17841</v>
      </c>
      <c r="FQ145">
        <v>-0.380234805194804</v>
      </c>
      <c r="FR145">
        <v>0.0547520923714119</v>
      </c>
      <c r="FS145">
        <v>1</v>
      </c>
      <c r="FT145">
        <v>1052.30588235294</v>
      </c>
      <c r="FU145">
        <v>14.6035142094614</v>
      </c>
      <c r="FV145">
        <v>5.42976227279797</v>
      </c>
      <c r="FW145">
        <v>-1</v>
      </c>
      <c r="FX145">
        <v>0.263472761904762</v>
      </c>
      <c r="FY145">
        <v>0.0580880259740266</v>
      </c>
      <c r="FZ145">
        <v>0.00651256714729856</v>
      </c>
      <c r="GA145">
        <v>1</v>
      </c>
      <c r="GB145">
        <v>2</v>
      </c>
      <c r="GC145">
        <v>2</v>
      </c>
      <c r="GD145" t="s">
        <v>423</v>
      </c>
      <c r="GE145">
        <v>3.12627</v>
      </c>
      <c r="GF145">
        <v>2.65954</v>
      </c>
      <c r="GG145">
        <v>0.0889285</v>
      </c>
      <c r="GH145">
        <v>0.0895977</v>
      </c>
      <c r="GI145">
        <v>0.105424</v>
      </c>
      <c r="GJ145">
        <v>0.105302</v>
      </c>
      <c r="GK145">
        <v>23323.2</v>
      </c>
      <c r="GL145">
        <v>22182.8</v>
      </c>
      <c r="GM145">
        <v>22895.7</v>
      </c>
      <c r="GN145">
        <v>23727.5</v>
      </c>
      <c r="GO145">
        <v>34902.6</v>
      </c>
      <c r="GP145">
        <v>35139.3</v>
      </c>
      <c r="GQ145">
        <v>41274.5</v>
      </c>
      <c r="GR145">
        <v>42314.1</v>
      </c>
      <c r="GS145">
        <v>1.8993</v>
      </c>
      <c r="GT145">
        <v>1.8132</v>
      </c>
      <c r="GU145">
        <v>0.0933036</v>
      </c>
      <c r="GV145">
        <v>0</v>
      </c>
      <c r="GW145">
        <v>28.4872</v>
      </c>
      <c r="GX145">
        <v>999.9</v>
      </c>
      <c r="GY145">
        <v>61.787</v>
      </c>
      <c r="GZ145">
        <v>29.296</v>
      </c>
      <c r="HA145">
        <v>27.9855</v>
      </c>
      <c r="HB145">
        <v>54.1719</v>
      </c>
      <c r="HC145">
        <v>40.1242</v>
      </c>
      <c r="HD145">
        <v>1</v>
      </c>
      <c r="HE145">
        <v>0.0873323</v>
      </c>
      <c r="HF145">
        <v>-1.75591</v>
      </c>
      <c r="HG145">
        <v>20.2275</v>
      </c>
      <c r="HH145">
        <v>5.23481</v>
      </c>
      <c r="HI145">
        <v>11.992</v>
      </c>
      <c r="HJ145">
        <v>4.95585</v>
      </c>
      <c r="HK145">
        <v>3.304</v>
      </c>
      <c r="HL145">
        <v>9999</v>
      </c>
      <c r="HM145">
        <v>9999</v>
      </c>
      <c r="HN145">
        <v>9999</v>
      </c>
      <c r="HO145">
        <v>999.9</v>
      </c>
      <c r="HP145">
        <v>1.86845</v>
      </c>
      <c r="HQ145">
        <v>1.86417</v>
      </c>
      <c r="HR145">
        <v>1.8718</v>
      </c>
      <c r="HS145">
        <v>1.86264</v>
      </c>
      <c r="HT145">
        <v>1.86206</v>
      </c>
      <c r="HU145">
        <v>1.86848</v>
      </c>
      <c r="HV145">
        <v>1.85867</v>
      </c>
      <c r="HW145">
        <v>1.86508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5.581</v>
      </c>
      <c r="IL145">
        <v>0.451</v>
      </c>
      <c r="IM145">
        <v>4.20357787778522</v>
      </c>
      <c r="IN145">
        <v>0.00374144017280572</v>
      </c>
      <c r="IO145">
        <v>-1.07998895285064e-06</v>
      </c>
      <c r="IP145">
        <v>1.2122296874913e-10</v>
      </c>
      <c r="IQ145">
        <v>0.0711788513172057</v>
      </c>
      <c r="IR145">
        <v>0.00727018690124689</v>
      </c>
      <c r="IS145">
        <v>0.000171571339495546</v>
      </c>
      <c r="IT145">
        <v>5.81901312968366e-06</v>
      </c>
      <c r="IU145">
        <v>0</v>
      </c>
      <c r="IV145">
        <v>2039</v>
      </c>
      <c r="IW145">
        <v>1</v>
      </c>
      <c r="IX145">
        <v>29</v>
      </c>
      <c r="IY145">
        <v>29322719.3</v>
      </c>
      <c r="IZ145">
        <v>29322719.3</v>
      </c>
      <c r="JA145">
        <v>1.04126</v>
      </c>
      <c r="JB145">
        <v>2.39258</v>
      </c>
      <c r="JC145">
        <v>1.4978</v>
      </c>
      <c r="JD145">
        <v>2.33276</v>
      </c>
      <c r="JE145">
        <v>1.54419</v>
      </c>
      <c r="JF145">
        <v>2.24609</v>
      </c>
      <c r="JG145">
        <v>35.4523</v>
      </c>
      <c r="JH145">
        <v>24.2276</v>
      </c>
      <c r="JI145">
        <v>18</v>
      </c>
      <c r="JJ145">
        <v>547.672</v>
      </c>
      <c r="JK145">
        <v>434.991</v>
      </c>
      <c r="JL145">
        <v>32.455</v>
      </c>
      <c r="JM145">
        <v>28.7553</v>
      </c>
      <c r="JN145">
        <v>30</v>
      </c>
      <c r="JO145">
        <v>28.5566</v>
      </c>
      <c r="JP145">
        <v>28.578</v>
      </c>
      <c r="JQ145">
        <v>20.8824</v>
      </c>
      <c r="JR145">
        <v>22.7953</v>
      </c>
      <c r="JS145">
        <v>100</v>
      </c>
      <c r="JT145">
        <v>32.4242</v>
      </c>
      <c r="JU145">
        <v>420</v>
      </c>
      <c r="JV145">
        <v>25.1866</v>
      </c>
      <c r="JW145">
        <v>92.509</v>
      </c>
      <c r="JX145">
        <v>98.6148</v>
      </c>
    </row>
    <row r="146" spans="1:284">
      <c r="A146">
        <v>130</v>
      </c>
      <c r="B146">
        <v>1759363158.1</v>
      </c>
      <c r="C146">
        <v>1767</v>
      </c>
      <c r="D146" t="s">
        <v>689</v>
      </c>
      <c r="E146" t="s">
        <v>690</v>
      </c>
      <c r="F146">
        <v>5</v>
      </c>
      <c r="G146" t="s">
        <v>666</v>
      </c>
      <c r="H146" t="s">
        <v>419</v>
      </c>
      <c r="I146">
        <v>1759363155.1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6</v>
      </c>
      <c r="DA146">
        <v>0.5</v>
      </c>
      <c r="DB146" t="s">
        <v>421</v>
      </c>
      <c r="DC146">
        <v>2</v>
      </c>
      <c r="DD146">
        <v>1759363155.1</v>
      </c>
      <c r="DE146">
        <v>421.198666666667</v>
      </c>
      <c r="DF146">
        <v>420.018333333333</v>
      </c>
      <c r="DG146">
        <v>25.4488666666667</v>
      </c>
      <c r="DH146">
        <v>25.1781666666667</v>
      </c>
      <c r="DI146">
        <v>415.618</v>
      </c>
      <c r="DJ146">
        <v>24.9978333333333</v>
      </c>
      <c r="DK146">
        <v>500.024333333333</v>
      </c>
      <c r="DL146">
        <v>90.3262</v>
      </c>
      <c r="DM146">
        <v>0.0338034333333333</v>
      </c>
      <c r="DN146">
        <v>31.2937666666667</v>
      </c>
      <c r="DO146">
        <v>30.0029666666667</v>
      </c>
      <c r="DP146">
        <v>999.9</v>
      </c>
      <c r="DQ146">
        <v>0</v>
      </c>
      <c r="DR146">
        <v>0</v>
      </c>
      <c r="DS146">
        <v>10003.75</v>
      </c>
      <c r="DT146">
        <v>0</v>
      </c>
      <c r="DU146">
        <v>0.778986</v>
      </c>
      <c r="DV146">
        <v>1.18042</v>
      </c>
      <c r="DW146">
        <v>432.197666666667</v>
      </c>
      <c r="DX146">
        <v>430.866666666667</v>
      </c>
      <c r="DY146">
        <v>0.270702</v>
      </c>
      <c r="DZ146">
        <v>420.018333333333</v>
      </c>
      <c r="EA146">
        <v>25.1781666666667</v>
      </c>
      <c r="EB146">
        <v>2.2987</v>
      </c>
      <c r="EC146">
        <v>2.27424666666667</v>
      </c>
      <c r="ED146">
        <v>19.6672666666667</v>
      </c>
      <c r="EE146">
        <v>19.4951333333333</v>
      </c>
      <c r="EF146">
        <v>0.00500016</v>
      </c>
      <c r="EG146">
        <v>0</v>
      </c>
      <c r="EH146">
        <v>0</v>
      </c>
      <c r="EI146">
        <v>0</v>
      </c>
      <c r="EJ146">
        <v>1052.36666666667</v>
      </c>
      <c r="EK146">
        <v>0.00500016</v>
      </c>
      <c r="EL146">
        <v>-26.4</v>
      </c>
      <c r="EM146">
        <v>-2.6</v>
      </c>
      <c r="EN146">
        <v>37.937</v>
      </c>
      <c r="EO146">
        <v>42.062</v>
      </c>
      <c r="EP146">
        <v>40.062</v>
      </c>
      <c r="EQ146">
        <v>42.1456666666667</v>
      </c>
      <c r="ER146">
        <v>41.25</v>
      </c>
      <c r="ES146">
        <v>0</v>
      </c>
      <c r="ET146">
        <v>0</v>
      </c>
      <c r="EU146">
        <v>0</v>
      </c>
      <c r="EV146">
        <v>1759363159.3</v>
      </c>
      <c r="EW146">
        <v>0</v>
      </c>
      <c r="EX146">
        <v>1052.80769230769</v>
      </c>
      <c r="EY146">
        <v>-0.752136765076167</v>
      </c>
      <c r="EZ146">
        <v>24.3931623864861</v>
      </c>
      <c r="FA146">
        <v>-25.4269230769231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1.17594238095238</v>
      </c>
      <c r="FQ146">
        <v>-0.328970649350648</v>
      </c>
      <c r="FR146">
        <v>0.0540309512625038</v>
      </c>
      <c r="FS146">
        <v>1</v>
      </c>
      <c r="FT146">
        <v>1052.83235294118</v>
      </c>
      <c r="FU146">
        <v>6.4155844746842</v>
      </c>
      <c r="FV146">
        <v>5.39835054264863</v>
      </c>
      <c r="FW146">
        <v>-1</v>
      </c>
      <c r="FX146">
        <v>0.264611095238095</v>
      </c>
      <c r="FY146">
        <v>0.0577626233766237</v>
      </c>
      <c r="FZ146">
        <v>0.00649526467003361</v>
      </c>
      <c r="GA146">
        <v>1</v>
      </c>
      <c r="GB146">
        <v>2</v>
      </c>
      <c r="GC146">
        <v>2</v>
      </c>
      <c r="GD146" t="s">
        <v>423</v>
      </c>
      <c r="GE146">
        <v>3.12633</v>
      </c>
      <c r="GF146">
        <v>2.65944</v>
      </c>
      <c r="GG146">
        <v>0.0889341</v>
      </c>
      <c r="GH146">
        <v>0.0895939</v>
      </c>
      <c r="GI146">
        <v>0.105429</v>
      </c>
      <c r="GJ146">
        <v>0.1053</v>
      </c>
      <c r="GK146">
        <v>23323.1</v>
      </c>
      <c r="GL146">
        <v>22183</v>
      </c>
      <c r="GM146">
        <v>22895.7</v>
      </c>
      <c r="GN146">
        <v>23727.6</v>
      </c>
      <c r="GO146">
        <v>34902.4</v>
      </c>
      <c r="GP146">
        <v>35139.4</v>
      </c>
      <c r="GQ146">
        <v>41274.6</v>
      </c>
      <c r="GR146">
        <v>42314.2</v>
      </c>
      <c r="GS146">
        <v>1.89953</v>
      </c>
      <c r="GT146">
        <v>1.8131</v>
      </c>
      <c r="GU146">
        <v>0.093624</v>
      </c>
      <c r="GV146">
        <v>0</v>
      </c>
      <c r="GW146">
        <v>28.4872</v>
      </c>
      <c r="GX146">
        <v>999.9</v>
      </c>
      <c r="GY146">
        <v>61.787</v>
      </c>
      <c r="GZ146">
        <v>29.296</v>
      </c>
      <c r="HA146">
        <v>27.9842</v>
      </c>
      <c r="HB146">
        <v>54.0619</v>
      </c>
      <c r="HC146">
        <v>40.1683</v>
      </c>
      <c r="HD146">
        <v>1</v>
      </c>
      <c r="HE146">
        <v>0.087378</v>
      </c>
      <c r="HF146">
        <v>-1.74273</v>
      </c>
      <c r="HG146">
        <v>20.2276</v>
      </c>
      <c r="HH146">
        <v>5.23421</v>
      </c>
      <c r="HI146">
        <v>11.992</v>
      </c>
      <c r="HJ146">
        <v>4.95575</v>
      </c>
      <c r="HK146">
        <v>3.304</v>
      </c>
      <c r="HL146">
        <v>9999</v>
      </c>
      <c r="HM146">
        <v>9999</v>
      </c>
      <c r="HN146">
        <v>9999</v>
      </c>
      <c r="HO146">
        <v>999.9</v>
      </c>
      <c r="HP146">
        <v>1.86844</v>
      </c>
      <c r="HQ146">
        <v>1.86417</v>
      </c>
      <c r="HR146">
        <v>1.8718</v>
      </c>
      <c r="HS146">
        <v>1.86264</v>
      </c>
      <c r="HT146">
        <v>1.86206</v>
      </c>
      <c r="HU146">
        <v>1.86847</v>
      </c>
      <c r="HV146">
        <v>1.85867</v>
      </c>
      <c r="HW146">
        <v>1.86508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5.581</v>
      </c>
      <c r="IL146">
        <v>0.451</v>
      </c>
      <c r="IM146">
        <v>4.20357787778522</v>
      </c>
      <c r="IN146">
        <v>0.00374144017280572</v>
      </c>
      <c r="IO146">
        <v>-1.07998895285064e-06</v>
      </c>
      <c r="IP146">
        <v>1.2122296874913e-10</v>
      </c>
      <c r="IQ146">
        <v>0.0711788513172057</v>
      </c>
      <c r="IR146">
        <v>0.00727018690124689</v>
      </c>
      <c r="IS146">
        <v>0.000171571339495546</v>
      </c>
      <c r="IT146">
        <v>5.81901312968366e-06</v>
      </c>
      <c r="IU146">
        <v>0</v>
      </c>
      <c r="IV146">
        <v>2039</v>
      </c>
      <c r="IW146">
        <v>1</v>
      </c>
      <c r="IX146">
        <v>29</v>
      </c>
      <c r="IY146">
        <v>29322719.3</v>
      </c>
      <c r="IZ146">
        <v>29322719.3</v>
      </c>
      <c r="JA146">
        <v>1.04126</v>
      </c>
      <c r="JB146">
        <v>2.39014</v>
      </c>
      <c r="JC146">
        <v>1.49902</v>
      </c>
      <c r="JD146">
        <v>2.33276</v>
      </c>
      <c r="JE146">
        <v>1.54419</v>
      </c>
      <c r="JF146">
        <v>2.27661</v>
      </c>
      <c r="JG146">
        <v>35.4523</v>
      </c>
      <c r="JH146">
        <v>24.2276</v>
      </c>
      <c r="JI146">
        <v>18</v>
      </c>
      <c r="JJ146">
        <v>547.819</v>
      </c>
      <c r="JK146">
        <v>434.931</v>
      </c>
      <c r="JL146">
        <v>32.4491</v>
      </c>
      <c r="JM146">
        <v>28.7565</v>
      </c>
      <c r="JN146">
        <v>30.0001</v>
      </c>
      <c r="JO146">
        <v>28.5566</v>
      </c>
      <c r="JP146">
        <v>28.578</v>
      </c>
      <c r="JQ146">
        <v>20.8815</v>
      </c>
      <c r="JR146">
        <v>22.7953</v>
      </c>
      <c r="JS146">
        <v>100</v>
      </c>
      <c r="JT146">
        <v>32.4327</v>
      </c>
      <c r="JU146">
        <v>420</v>
      </c>
      <c r="JV146">
        <v>25.1866</v>
      </c>
      <c r="JW146">
        <v>92.5092</v>
      </c>
      <c r="JX146">
        <v>98.6152</v>
      </c>
    </row>
    <row r="147" spans="1:284">
      <c r="A147">
        <v>131</v>
      </c>
      <c r="B147">
        <v>1759363160.1</v>
      </c>
      <c r="C147">
        <v>1769</v>
      </c>
      <c r="D147" t="s">
        <v>691</v>
      </c>
      <c r="E147" t="s">
        <v>692</v>
      </c>
      <c r="F147">
        <v>5</v>
      </c>
      <c r="G147" t="s">
        <v>666</v>
      </c>
      <c r="H147" t="s">
        <v>419</v>
      </c>
      <c r="I147">
        <v>1759363157.1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6</v>
      </c>
      <c r="DA147">
        <v>0.5</v>
      </c>
      <c r="DB147" t="s">
        <v>421</v>
      </c>
      <c r="DC147">
        <v>2</v>
      </c>
      <c r="DD147">
        <v>1759363157.1</v>
      </c>
      <c r="DE147">
        <v>421.210333333333</v>
      </c>
      <c r="DF147">
        <v>420.01</v>
      </c>
      <c r="DG147">
        <v>25.4497</v>
      </c>
      <c r="DH147">
        <v>25.1783333333333</v>
      </c>
      <c r="DI147">
        <v>415.63</v>
      </c>
      <c r="DJ147">
        <v>24.9986333333333</v>
      </c>
      <c r="DK147">
        <v>500.054</v>
      </c>
      <c r="DL147">
        <v>90.3265666666667</v>
      </c>
      <c r="DM147">
        <v>0.0338383333333333</v>
      </c>
      <c r="DN147">
        <v>31.2962666666667</v>
      </c>
      <c r="DO147">
        <v>30.0097</v>
      </c>
      <c r="DP147">
        <v>999.9</v>
      </c>
      <c r="DQ147">
        <v>0</v>
      </c>
      <c r="DR147">
        <v>0</v>
      </c>
      <c r="DS147">
        <v>10004.3833333333</v>
      </c>
      <c r="DT147">
        <v>0</v>
      </c>
      <c r="DU147">
        <v>0.778986</v>
      </c>
      <c r="DV147">
        <v>1.20065333333333</v>
      </c>
      <c r="DW147">
        <v>432.21</v>
      </c>
      <c r="DX147">
        <v>430.858333333333</v>
      </c>
      <c r="DY147">
        <v>0.271353666666667</v>
      </c>
      <c r="DZ147">
        <v>420.01</v>
      </c>
      <c r="EA147">
        <v>25.1783333333333</v>
      </c>
      <c r="EB147">
        <v>2.29878333333333</v>
      </c>
      <c r="EC147">
        <v>2.27427</v>
      </c>
      <c r="ED147">
        <v>19.6678666666667</v>
      </c>
      <c r="EE147">
        <v>19.4953</v>
      </c>
      <c r="EF147">
        <v>0.00500016</v>
      </c>
      <c r="EG147">
        <v>0</v>
      </c>
      <c r="EH147">
        <v>0</v>
      </c>
      <c r="EI147">
        <v>0</v>
      </c>
      <c r="EJ147">
        <v>1051.3</v>
      </c>
      <c r="EK147">
        <v>0.00500016</v>
      </c>
      <c r="EL147">
        <v>-27.3666666666667</v>
      </c>
      <c r="EM147">
        <v>-3.3</v>
      </c>
      <c r="EN147">
        <v>37.937</v>
      </c>
      <c r="EO147">
        <v>42.062</v>
      </c>
      <c r="EP147">
        <v>40.062</v>
      </c>
      <c r="EQ147">
        <v>42.1663333333333</v>
      </c>
      <c r="ER147">
        <v>41.25</v>
      </c>
      <c r="ES147">
        <v>0</v>
      </c>
      <c r="ET147">
        <v>0</v>
      </c>
      <c r="EU147">
        <v>0</v>
      </c>
      <c r="EV147">
        <v>1759363161.1</v>
      </c>
      <c r="EW147">
        <v>0</v>
      </c>
      <c r="EX147">
        <v>1052.116</v>
      </c>
      <c r="EY147">
        <v>4.61538451517438</v>
      </c>
      <c r="EZ147">
        <v>14.1538461206932</v>
      </c>
      <c r="FA147">
        <v>-24.94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1.16936857142857</v>
      </c>
      <c r="FQ147">
        <v>-0.0356064935064921</v>
      </c>
      <c r="FR147">
        <v>0.0403237098262258</v>
      </c>
      <c r="FS147">
        <v>1</v>
      </c>
      <c r="FT147">
        <v>1052.41470588235</v>
      </c>
      <c r="FU147">
        <v>5.4346829296805</v>
      </c>
      <c r="FV147">
        <v>5.27291259802739</v>
      </c>
      <c r="FW147">
        <v>-1</v>
      </c>
      <c r="FX147">
        <v>0.266067523809524</v>
      </c>
      <c r="FY147">
        <v>0.0550974545454544</v>
      </c>
      <c r="FZ147">
        <v>0.00630491802461</v>
      </c>
      <c r="GA147">
        <v>1</v>
      </c>
      <c r="GB147">
        <v>2</v>
      </c>
      <c r="GC147">
        <v>2</v>
      </c>
      <c r="GD147" t="s">
        <v>423</v>
      </c>
      <c r="GE147">
        <v>3.12629</v>
      </c>
      <c r="GF147">
        <v>2.65934</v>
      </c>
      <c r="GG147">
        <v>0.0889242</v>
      </c>
      <c r="GH147">
        <v>0.0895968</v>
      </c>
      <c r="GI147">
        <v>0.105431</v>
      </c>
      <c r="GJ147">
        <v>0.105299</v>
      </c>
      <c r="GK147">
        <v>23322.9</v>
      </c>
      <c r="GL147">
        <v>22183</v>
      </c>
      <c r="GM147">
        <v>22895.3</v>
      </c>
      <c r="GN147">
        <v>23727.6</v>
      </c>
      <c r="GO147">
        <v>34902.4</v>
      </c>
      <c r="GP147">
        <v>35139.3</v>
      </c>
      <c r="GQ147">
        <v>41274.6</v>
      </c>
      <c r="GR147">
        <v>42314.1</v>
      </c>
      <c r="GS147">
        <v>1.89955</v>
      </c>
      <c r="GT147">
        <v>1.81315</v>
      </c>
      <c r="GU147">
        <v>0.0940338</v>
      </c>
      <c r="GV147">
        <v>0</v>
      </c>
      <c r="GW147">
        <v>28.4872</v>
      </c>
      <c r="GX147">
        <v>999.9</v>
      </c>
      <c r="GY147">
        <v>61.787</v>
      </c>
      <c r="GZ147">
        <v>29.316</v>
      </c>
      <c r="HA147">
        <v>28.018</v>
      </c>
      <c r="HB147">
        <v>53.7419</v>
      </c>
      <c r="HC147">
        <v>40.2684</v>
      </c>
      <c r="HD147">
        <v>1</v>
      </c>
      <c r="HE147">
        <v>0.087378</v>
      </c>
      <c r="HF147">
        <v>-1.74824</v>
      </c>
      <c r="HG147">
        <v>20.2275</v>
      </c>
      <c r="HH147">
        <v>5.23376</v>
      </c>
      <c r="HI147">
        <v>11.992</v>
      </c>
      <c r="HJ147">
        <v>4.9553</v>
      </c>
      <c r="HK147">
        <v>3.304</v>
      </c>
      <c r="HL147">
        <v>9999</v>
      </c>
      <c r="HM147">
        <v>9999</v>
      </c>
      <c r="HN147">
        <v>9999</v>
      </c>
      <c r="HO147">
        <v>999.9</v>
      </c>
      <c r="HP147">
        <v>1.86844</v>
      </c>
      <c r="HQ147">
        <v>1.86417</v>
      </c>
      <c r="HR147">
        <v>1.8718</v>
      </c>
      <c r="HS147">
        <v>1.86264</v>
      </c>
      <c r="HT147">
        <v>1.86206</v>
      </c>
      <c r="HU147">
        <v>1.86848</v>
      </c>
      <c r="HV147">
        <v>1.85867</v>
      </c>
      <c r="HW147">
        <v>1.86508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5.58</v>
      </c>
      <c r="IL147">
        <v>0.4511</v>
      </c>
      <c r="IM147">
        <v>4.20357787778522</v>
      </c>
      <c r="IN147">
        <v>0.00374144017280572</v>
      </c>
      <c r="IO147">
        <v>-1.07998895285064e-06</v>
      </c>
      <c r="IP147">
        <v>1.2122296874913e-10</v>
      </c>
      <c r="IQ147">
        <v>0.0711788513172057</v>
      </c>
      <c r="IR147">
        <v>0.00727018690124689</v>
      </c>
      <c r="IS147">
        <v>0.000171571339495546</v>
      </c>
      <c r="IT147">
        <v>5.81901312968366e-06</v>
      </c>
      <c r="IU147">
        <v>0</v>
      </c>
      <c r="IV147">
        <v>2039</v>
      </c>
      <c r="IW147">
        <v>1</v>
      </c>
      <c r="IX147">
        <v>29</v>
      </c>
      <c r="IY147">
        <v>29322719.3</v>
      </c>
      <c r="IZ147">
        <v>29322719.3</v>
      </c>
      <c r="JA147">
        <v>1.04126</v>
      </c>
      <c r="JB147">
        <v>2.38281</v>
      </c>
      <c r="JC147">
        <v>1.49902</v>
      </c>
      <c r="JD147">
        <v>2.33276</v>
      </c>
      <c r="JE147">
        <v>1.54419</v>
      </c>
      <c r="JF147">
        <v>2.28394</v>
      </c>
      <c r="JG147">
        <v>35.4523</v>
      </c>
      <c r="JH147">
        <v>24.2276</v>
      </c>
      <c r="JI147">
        <v>18</v>
      </c>
      <c r="JJ147">
        <v>547.835</v>
      </c>
      <c r="JK147">
        <v>434.961</v>
      </c>
      <c r="JL147">
        <v>32.4448</v>
      </c>
      <c r="JM147">
        <v>28.7566</v>
      </c>
      <c r="JN147">
        <v>30.0001</v>
      </c>
      <c r="JO147">
        <v>28.5566</v>
      </c>
      <c r="JP147">
        <v>28.578</v>
      </c>
      <c r="JQ147">
        <v>20.881</v>
      </c>
      <c r="JR147">
        <v>22.7953</v>
      </c>
      <c r="JS147">
        <v>100</v>
      </c>
      <c r="JT147">
        <v>32.4327</v>
      </c>
      <c r="JU147">
        <v>420</v>
      </c>
      <c r="JV147">
        <v>25.1866</v>
      </c>
      <c r="JW147">
        <v>92.5086</v>
      </c>
      <c r="JX147">
        <v>98.615</v>
      </c>
    </row>
    <row r="148" spans="1:284">
      <c r="A148">
        <v>132</v>
      </c>
      <c r="B148">
        <v>1759363162.1</v>
      </c>
      <c r="C148">
        <v>1771</v>
      </c>
      <c r="D148" t="s">
        <v>693</v>
      </c>
      <c r="E148" t="s">
        <v>694</v>
      </c>
      <c r="F148">
        <v>5</v>
      </c>
      <c r="G148" t="s">
        <v>666</v>
      </c>
      <c r="H148" t="s">
        <v>419</v>
      </c>
      <c r="I148">
        <v>1759363159.1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6</v>
      </c>
      <c r="DA148">
        <v>0.5</v>
      </c>
      <c r="DB148" t="s">
        <v>421</v>
      </c>
      <c r="DC148">
        <v>2</v>
      </c>
      <c r="DD148">
        <v>1759363159.1</v>
      </c>
      <c r="DE148">
        <v>421.188</v>
      </c>
      <c r="DF148">
        <v>420.006</v>
      </c>
      <c r="DG148">
        <v>25.4505</v>
      </c>
      <c r="DH148">
        <v>25.1781666666667</v>
      </c>
      <c r="DI148">
        <v>415.607666666667</v>
      </c>
      <c r="DJ148">
        <v>24.9994333333333</v>
      </c>
      <c r="DK148">
        <v>500.041666666667</v>
      </c>
      <c r="DL148">
        <v>90.3260666666667</v>
      </c>
      <c r="DM148">
        <v>0.0337324</v>
      </c>
      <c r="DN148">
        <v>31.2981333333333</v>
      </c>
      <c r="DO148">
        <v>30.0160333333333</v>
      </c>
      <c r="DP148">
        <v>999.9</v>
      </c>
      <c r="DQ148">
        <v>0</v>
      </c>
      <c r="DR148">
        <v>0</v>
      </c>
      <c r="DS148">
        <v>10005.6333333333</v>
      </c>
      <c r="DT148">
        <v>0</v>
      </c>
      <c r="DU148">
        <v>0.778986</v>
      </c>
      <c r="DV148">
        <v>1.18246666666667</v>
      </c>
      <c r="DW148">
        <v>432.187666666667</v>
      </c>
      <c r="DX148">
        <v>430.854</v>
      </c>
      <c r="DY148">
        <v>0.272327666666667</v>
      </c>
      <c r="DZ148">
        <v>420.006</v>
      </c>
      <c r="EA148">
        <v>25.1781666666667</v>
      </c>
      <c r="EB148">
        <v>2.29884666666667</v>
      </c>
      <c r="EC148">
        <v>2.27424666666667</v>
      </c>
      <c r="ED148">
        <v>19.6683</v>
      </c>
      <c r="EE148">
        <v>19.4951333333333</v>
      </c>
      <c r="EF148">
        <v>0.00500016</v>
      </c>
      <c r="EG148">
        <v>0</v>
      </c>
      <c r="EH148">
        <v>0</v>
      </c>
      <c r="EI148">
        <v>0</v>
      </c>
      <c r="EJ148">
        <v>1056.03333333333</v>
      </c>
      <c r="EK148">
        <v>0.00500016</v>
      </c>
      <c r="EL148">
        <v>-26.3666666666667</v>
      </c>
      <c r="EM148">
        <v>-2.96666666666667</v>
      </c>
      <c r="EN148">
        <v>37.937</v>
      </c>
      <c r="EO148">
        <v>42.062</v>
      </c>
      <c r="EP148">
        <v>40.062</v>
      </c>
      <c r="EQ148">
        <v>42.1663333333333</v>
      </c>
      <c r="ER148">
        <v>41.25</v>
      </c>
      <c r="ES148">
        <v>0</v>
      </c>
      <c r="ET148">
        <v>0</v>
      </c>
      <c r="EU148">
        <v>0</v>
      </c>
      <c r="EV148">
        <v>1759363163.5</v>
      </c>
      <c r="EW148">
        <v>0</v>
      </c>
      <c r="EX148">
        <v>1053.064</v>
      </c>
      <c r="EY148">
        <v>-9.56153866462278</v>
      </c>
      <c r="EZ148">
        <v>30.2153844783999</v>
      </c>
      <c r="FA148">
        <v>-24.052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1.16543761904762</v>
      </c>
      <c r="FQ148">
        <v>0.0936374025974017</v>
      </c>
      <c r="FR148">
        <v>0.0358958917804255</v>
      </c>
      <c r="FS148">
        <v>1</v>
      </c>
      <c r="FT148">
        <v>1052.29705882353</v>
      </c>
      <c r="FU148">
        <v>1.21772344602878</v>
      </c>
      <c r="FV148">
        <v>5.06873260026708</v>
      </c>
      <c r="FW148">
        <v>-1</v>
      </c>
      <c r="FX148">
        <v>0.267780619047619</v>
      </c>
      <c r="FY148">
        <v>0.0446376623376623</v>
      </c>
      <c r="FZ148">
        <v>0.00536666700215489</v>
      </c>
      <c r="GA148">
        <v>1</v>
      </c>
      <c r="GB148">
        <v>2</v>
      </c>
      <c r="GC148">
        <v>2</v>
      </c>
      <c r="GD148" t="s">
        <v>423</v>
      </c>
      <c r="GE148">
        <v>3.12632</v>
      </c>
      <c r="GF148">
        <v>2.65916</v>
      </c>
      <c r="GG148">
        <v>0.0889186</v>
      </c>
      <c r="GH148">
        <v>0.0895961</v>
      </c>
      <c r="GI148">
        <v>0.105434</v>
      </c>
      <c r="GJ148">
        <v>0.105298</v>
      </c>
      <c r="GK148">
        <v>23322.8</v>
      </c>
      <c r="GL148">
        <v>22182.7</v>
      </c>
      <c r="GM148">
        <v>22895.1</v>
      </c>
      <c r="GN148">
        <v>23727.3</v>
      </c>
      <c r="GO148">
        <v>34902.1</v>
      </c>
      <c r="GP148">
        <v>35139</v>
      </c>
      <c r="GQ148">
        <v>41274.4</v>
      </c>
      <c r="GR148">
        <v>42313.6</v>
      </c>
      <c r="GS148">
        <v>1.89933</v>
      </c>
      <c r="GT148">
        <v>1.81323</v>
      </c>
      <c r="GU148">
        <v>0.0943542</v>
      </c>
      <c r="GV148">
        <v>0</v>
      </c>
      <c r="GW148">
        <v>28.4876</v>
      </c>
      <c r="GX148">
        <v>999.9</v>
      </c>
      <c r="GY148">
        <v>61.787</v>
      </c>
      <c r="GZ148">
        <v>29.316</v>
      </c>
      <c r="HA148">
        <v>28.0171</v>
      </c>
      <c r="HB148">
        <v>54.2319</v>
      </c>
      <c r="HC148">
        <v>40.2364</v>
      </c>
      <c r="HD148">
        <v>1</v>
      </c>
      <c r="HE148">
        <v>0.0873399</v>
      </c>
      <c r="HF148">
        <v>-1.74415</v>
      </c>
      <c r="HG148">
        <v>20.2277</v>
      </c>
      <c r="HH148">
        <v>5.23451</v>
      </c>
      <c r="HI148">
        <v>11.992</v>
      </c>
      <c r="HJ148">
        <v>4.95545</v>
      </c>
      <c r="HK148">
        <v>3.304</v>
      </c>
      <c r="HL148">
        <v>9999</v>
      </c>
      <c r="HM148">
        <v>9999</v>
      </c>
      <c r="HN148">
        <v>9999</v>
      </c>
      <c r="HO148">
        <v>999.9</v>
      </c>
      <c r="HP148">
        <v>1.86845</v>
      </c>
      <c r="HQ148">
        <v>1.86418</v>
      </c>
      <c r="HR148">
        <v>1.8718</v>
      </c>
      <c r="HS148">
        <v>1.86264</v>
      </c>
      <c r="HT148">
        <v>1.86206</v>
      </c>
      <c r="HU148">
        <v>1.8685</v>
      </c>
      <c r="HV148">
        <v>1.85867</v>
      </c>
      <c r="HW148">
        <v>1.86508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5.581</v>
      </c>
      <c r="IL148">
        <v>0.4511</v>
      </c>
      <c r="IM148">
        <v>4.20357787778522</v>
      </c>
      <c r="IN148">
        <v>0.00374144017280572</v>
      </c>
      <c r="IO148">
        <v>-1.07998895285064e-06</v>
      </c>
      <c r="IP148">
        <v>1.2122296874913e-10</v>
      </c>
      <c r="IQ148">
        <v>0.0711788513172057</v>
      </c>
      <c r="IR148">
        <v>0.00727018690124689</v>
      </c>
      <c r="IS148">
        <v>0.000171571339495546</v>
      </c>
      <c r="IT148">
        <v>5.81901312968366e-06</v>
      </c>
      <c r="IU148">
        <v>0</v>
      </c>
      <c r="IV148">
        <v>2039</v>
      </c>
      <c r="IW148">
        <v>1</v>
      </c>
      <c r="IX148">
        <v>29</v>
      </c>
      <c r="IY148">
        <v>29322719.4</v>
      </c>
      <c r="IZ148">
        <v>29322719.4</v>
      </c>
      <c r="JA148">
        <v>1.04126</v>
      </c>
      <c r="JB148">
        <v>2.37671</v>
      </c>
      <c r="JC148">
        <v>1.49902</v>
      </c>
      <c r="JD148">
        <v>2.33276</v>
      </c>
      <c r="JE148">
        <v>1.54419</v>
      </c>
      <c r="JF148">
        <v>2.31445</v>
      </c>
      <c r="JG148">
        <v>35.4523</v>
      </c>
      <c r="JH148">
        <v>24.2276</v>
      </c>
      <c r="JI148">
        <v>18</v>
      </c>
      <c r="JJ148">
        <v>547.688</v>
      </c>
      <c r="JK148">
        <v>435.006</v>
      </c>
      <c r="JL148">
        <v>32.4433</v>
      </c>
      <c r="JM148">
        <v>28.7566</v>
      </c>
      <c r="JN148">
        <v>30</v>
      </c>
      <c r="JO148">
        <v>28.5566</v>
      </c>
      <c r="JP148">
        <v>28.578</v>
      </c>
      <c r="JQ148">
        <v>20.8806</v>
      </c>
      <c r="JR148">
        <v>22.7953</v>
      </c>
      <c r="JS148">
        <v>100</v>
      </c>
      <c r="JT148">
        <v>32.4141</v>
      </c>
      <c r="JU148">
        <v>420</v>
      </c>
      <c r="JV148">
        <v>25.1866</v>
      </c>
      <c r="JW148">
        <v>92.508</v>
      </c>
      <c r="JX148">
        <v>98.6138</v>
      </c>
    </row>
    <row r="149" spans="1:284">
      <c r="A149">
        <v>133</v>
      </c>
      <c r="B149">
        <v>1759363165.1</v>
      </c>
      <c r="C149">
        <v>1774</v>
      </c>
      <c r="D149" t="s">
        <v>695</v>
      </c>
      <c r="E149" t="s">
        <v>696</v>
      </c>
      <c r="F149">
        <v>5</v>
      </c>
      <c r="G149" t="s">
        <v>666</v>
      </c>
      <c r="H149" t="s">
        <v>419</v>
      </c>
      <c r="I149">
        <v>1759363161.85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6</v>
      </c>
      <c r="DA149">
        <v>0.5</v>
      </c>
      <c r="DB149" t="s">
        <v>421</v>
      </c>
      <c r="DC149">
        <v>2</v>
      </c>
      <c r="DD149">
        <v>1759363161.85</v>
      </c>
      <c r="DE149">
        <v>421.1535</v>
      </c>
      <c r="DF149">
        <v>420.017</v>
      </c>
      <c r="DG149">
        <v>25.451625</v>
      </c>
      <c r="DH149">
        <v>25.178225</v>
      </c>
      <c r="DI149">
        <v>415.57325</v>
      </c>
      <c r="DJ149">
        <v>25.0005</v>
      </c>
      <c r="DK149">
        <v>499.965</v>
      </c>
      <c r="DL149">
        <v>90.325425</v>
      </c>
      <c r="DM149">
        <v>0.0336728</v>
      </c>
      <c r="DN149">
        <v>31.30015</v>
      </c>
      <c r="DO149">
        <v>30.021325</v>
      </c>
      <c r="DP149">
        <v>999.9</v>
      </c>
      <c r="DQ149">
        <v>0</v>
      </c>
      <c r="DR149">
        <v>0</v>
      </c>
      <c r="DS149">
        <v>10001.105</v>
      </c>
      <c r="DT149">
        <v>0</v>
      </c>
      <c r="DU149">
        <v>0.778986</v>
      </c>
      <c r="DV149">
        <v>1.1366825</v>
      </c>
      <c r="DW149">
        <v>432.15275</v>
      </c>
      <c r="DX149">
        <v>430.86575</v>
      </c>
      <c r="DY149">
        <v>0.2733875</v>
      </c>
      <c r="DZ149">
        <v>420.017</v>
      </c>
      <c r="EA149">
        <v>25.178225</v>
      </c>
      <c r="EB149">
        <v>2.2989275</v>
      </c>
      <c r="EC149">
        <v>2.274235</v>
      </c>
      <c r="ED149">
        <v>19.668875</v>
      </c>
      <c r="EE149">
        <v>19.49505</v>
      </c>
      <c r="EF149">
        <v>0.00500016</v>
      </c>
      <c r="EG149">
        <v>0</v>
      </c>
      <c r="EH149">
        <v>0</v>
      </c>
      <c r="EI149">
        <v>0</v>
      </c>
      <c r="EJ149">
        <v>1057.125</v>
      </c>
      <c r="EK149">
        <v>0.00500016</v>
      </c>
      <c r="EL149">
        <v>-27.975</v>
      </c>
      <c r="EM149">
        <v>-1.95</v>
      </c>
      <c r="EN149">
        <v>37.937</v>
      </c>
      <c r="EO149">
        <v>42.062</v>
      </c>
      <c r="EP149">
        <v>40.062</v>
      </c>
      <c r="EQ149">
        <v>42.187</v>
      </c>
      <c r="ER149">
        <v>41.25</v>
      </c>
      <c r="ES149">
        <v>0</v>
      </c>
      <c r="ET149">
        <v>0</v>
      </c>
      <c r="EU149">
        <v>0</v>
      </c>
      <c r="EV149">
        <v>1759363166.5</v>
      </c>
      <c r="EW149">
        <v>0</v>
      </c>
      <c r="EX149">
        <v>1053.86923076923</v>
      </c>
      <c r="EY149">
        <v>8.0615381717396</v>
      </c>
      <c r="EZ149">
        <v>2.47179482812742</v>
      </c>
      <c r="FA149">
        <v>-24.0576923076923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1.16341761904762</v>
      </c>
      <c r="FQ149">
        <v>0.00632337662337936</v>
      </c>
      <c r="FR149">
        <v>0.0374077696162762</v>
      </c>
      <c r="FS149">
        <v>1</v>
      </c>
      <c r="FT149">
        <v>1052.71764705882</v>
      </c>
      <c r="FU149">
        <v>-1.45454547405847</v>
      </c>
      <c r="FV149">
        <v>5.40710157153018</v>
      </c>
      <c r="FW149">
        <v>-1</v>
      </c>
      <c r="FX149">
        <v>0.26952080952381</v>
      </c>
      <c r="FY149">
        <v>0.0316923896103897</v>
      </c>
      <c r="FZ149">
        <v>0.00388026765914105</v>
      </c>
      <c r="GA149">
        <v>1</v>
      </c>
      <c r="GB149">
        <v>2</v>
      </c>
      <c r="GC149">
        <v>2</v>
      </c>
      <c r="GD149" t="s">
        <v>423</v>
      </c>
      <c r="GE149">
        <v>3.12618</v>
      </c>
      <c r="GF149">
        <v>2.6594</v>
      </c>
      <c r="GG149">
        <v>0.0889248</v>
      </c>
      <c r="GH149">
        <v>0.0896027</v>
      </c>
      <c r="GI149">
        <v>0.105431</v>
      </c>
      <c r="GJ149">
        <v>0.105304</v>
      </c>
      <c r="GK149">
        <v>23322.7</v>
      </c>
      <c r="GL149">
        <v>22182.8</v>
      </c>
      <c r="GM149">
        <v>22895.2</v>
      </c>
      <c r="GN149">
        <v>23727.6</v>
      </c>
      <c r="GO149">
        <v>34901.9</v>
      </c>
      <c r="GP149">
        <v>35139</v>
      </c>
      <c r="GQ149">
        <v>41274.1</v>
      </c>
      <c r="GR149">
        <v>42313.9</v>
      </c>
      <c r="GS149">
        <v>1.89907</v>
      </c>
      <c r="GT149">
        <v>1.81323</v>
      </c>
      <c r="GU149">
        <v>0.0942498</v>
      </c>
      <c r="GV149">
        <v>0</v>
      </c>
      <c r="GW149">
        <v>28.4894</v>
      </c>
      <c r="GX149">
        <v>999.9</v>
      </c>
      <c r="GY149">
        <v>61.787</v>
      </c>
      <c r="GZ149">
        <v>29.296</v>
      </c>
      <c r="HA149">
        <v>27.9831</v>
      </c>
      <c r="HB149">
        <v>54.5619</v>
      </c>
      <c r="HC149">
        <v>40.4567</v>
      </c>
      <c r="HD149">
        <v>1</v>
      </c>
      <c r="HE149">
        <v>0.0873653</v>
      </c>
      <c r="HF149">
        <v>-1.66894</v>
      </c>
      <c r="HG149">
        <v>20.2285</v>
      </c>
      <c r="HH149">
        <v>5.23451</v>
      </c>
      <c r="HI149">
        <v>11.992</v>
      </c>
      <c r="HJ149">
        <v>4.9558</v>
      </c>
      <c r="HK149">
        <v>3.304</v>
      </c>
      <c r="HL149">
        <v>9999</v>
      </c>
      <c r="HM149">
        <v>9999</v>
      </c>
      <c r="HN149">
        <v>9999</v>
      </c>
      <c r="HO149">
        <v>999.9</v>
      </c>
      <c r="HP149">
        <v>1.86846</v>
      </c>
      <c r="HQ149">
        <v>1.86417</v>
      </c>
      <c r="HR149">
        <v>1.8718</v>
      </c>
      <c r="HS149">
        <v>1.86264</v>
      </c>
      <c r="HT149">
        <v>1.86208</v>
      </c>
      <c r="HU149">
        <v>1.86849</v>
      </c>
      <c r="HV149">
        <v>1.85867</v>
      </c>
      <c r="HW149">
        <v>1.86508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5.581</v>
      </c>
      <c r="IL149">
        <v>0.4511</v>
      </c>
      <c r="IM149">
        <v>4.20357787778522</v>
      </c>
      <c r="IN149">
        <v>0.00374144017280572</v>
      </c>
      <c r="IO149">
        <v>-1.07998895285064e-06</v>
      </c>
      <c r="IP149">
        <v>1.2122296874913e-10</v>
      </c>
      <c r="IQ149">
        <v>0.0711788513172057</v>
      </c>
      <c r="IR149">
        <v>0.00727018690124689</v>
      </c>
      <c r="IS149">
        <v>0.000171571339495546</v>
      </c>
      <c r="IT149">
        <v>5.81901312968366e-06</v>
      </c>
      <c r="IU149">
        <v>0</v>
      </c>
      <c r="IV149">
        <v>2039</v>
      </c>
      <c r="IW149">
        <v>1</v>
      </c>
      <c r="IX149">
        <v>29</v>
      </c>
      <c r="IY149">
        <v>29322719.4</v>
      </c>
      <c r="IZ149">
        <v>29322719.4</v>
      </c>
      <c r="JA149">
        <v>1.04004</v>
      </c>
      <c r="JB149">
        <v>2.37061</v>
      </c>
      <c r="JC149">
        <v>1.4978</v>
      </c>
      <c r="JD149">
        <v>2.33276</v>
      </c>
      <c r="JE149">
        <v>1.54419</v>
      </c>
      <c r="JF149">
        <v>2.37671</v>
      </c>
      <c r="JG149">
        <v>35.4754</v>
      </c>
      <c r="JH149">
        <v>24.2364</v>
      </c>
      <c r="JI149">
        <v>18</v>
      </c>
      <c r="JJ149">
        <v>547.525</v>
      </c>
      <c r="JK149">
        <v>435.005</v>
      </c>
      <c r="JL149">
        <v>32.437</v>
      </c>
      <c r="JM149">
        <v>28.7566</v>
      </c>
      <c r="JN149">
        <v>30.0001</v>
      </c>
      <c r="JO149">
        <v>28.5566</v>
      </c>
      <c r="JP149">
        <v>28.578</v>
      </c>
      <c r="JQ149">
        <v>20.8789</v>
      </c>
      <c r="JR149">
        <v>22.7953</v>
      </c>
      <c r="JS149">
        <v>100</v>
      </c>
      <c r="JT149">
        <v>32.4141</v>
      </c>
      <c r="JU149">
        <v>420</v>
      </c>
      <c r="JV149">
        <v>25.1866</v>
      </c>
      <c r="JW149">
        <v>92.5077</v>
      </c>
      <c r="JX149">
        <v>98.6146</v>
      </c>
    </row>
    <row r="150" spans="1:284">
      <c r="A150">
        <v>134</v>
      </c>
      <c r="B150">
        <v>1759363167.1</v>
      </c>
      <c r="C150">
        <v>1776</v>
      </c>
      <c r="D150" t="s">
        <v>697</v>
      </c>
      <c r="E150" t="s">
        <v>698</v>
      </c>
      <c r="F150">
        <v>5</v>
      </c>
      <c r="G150" t="s">
        <v>666</v>
      </c>
      <c r="H150" t="s">
        <v>419</v>
      </c>
      <c r="I150">
        <v>1759363164.43333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6</v>
      </c>
      <c r="DA150">
        <v>0.5</v>
      </c>
      <c r="DB150" t="s">
        <v>421</v>
      </c>
      <c r="DC150">
        <v>2</v>
      </c>
      <c r="DD150">
        <v>1759363164.43333</v>
      </c>
      <c r="DE150">
        <v>421.131666666667</v>
      </c>
      <c r="DF150">
        <v>420.021333333333</v>
      </c>
      <c r="DG150">
        <v>25.4523666666667</v>
      </c>
      <c r="DH150">
        <v>25.1789333333333</v>
      </c>
      <c r="DI150">
        <v>415.551333333333</v>
      </c>
      <c r="DJ150">
        <v>25.0012333333333</v>
      </c>
      <c r="DK150">
        <v>499.919333333333</v>
      </c>
      <c r="DL150">
        <v>90.3255</v>
      </c>
      <c r="DM150">
        <v>0.0337764</v>
      </c>
      <c r="DN150">
        <v>31.3011333333333</v>
      </c>
      <c r="DO150">
        <v>30.0239333333333</v>
      </c>
      <c r="DP150">
        <v>999.9</v>
      </c>
      <c r="DQ150">
        <v>0</v>
      </c>
      <c r="DR150">
        <v>0</v>
      </c>
      <c r="DS150">
        <v>9991.25666666667</v>
      </c>
      <c r="DT150">
        <v>0</v>
      </c>
      <c r="DU150">
        <v>0.778986</v>
      </c>
      <c r="DV150">
        <v>1.11028333333333</v>
      </c>
      <c r="DW150">
        <v>432.130666666667</v>
      </c>
      <c r="DX150">
        <v>430.870666666667</v>
      </c>
      <c r="DY150">
        <v>0.273417</v>
      </c>
      <c r="DZ150">
        <v>420.021333333333</v>
      </c>
      <c r="EA150">
        <v>25.1789333333333</v>
      </c>
      <c r="EB150">
        <v>2.29899333333333</v>
      </c>
      <c r="EC150">
        <v>2.2743</v>
      </c>
      <c r="ED150">
        <v>19.6693666666667</v>
      </c>
      <c r="EE150">
        <v>19.4955</v>
      </c>
      <c r="EF150">
        <v>0.00500016</v>
      </c>
      <c r="EG150">
        <v>0</v>
      </c>
      <c r="EH150">
        <v>0</v>
      </c>
      <c r="EI150">
        <v>0</v>
      </c>
      <c r="EJ150">
        <v>1053.9</v>
      </c>
      <c r="EK150">
        <v>0.00500016</v>
      </c>
      <c r="EL150">
        <v>-25.7333333333333</v>
      </c>
      <c r="EM150">
        <v>-1.43333333333333</v>
      </c>
      <c r="EN150">
        <v>37.937</v>
      </c>
      <c r="EO150">
        <v>42.062</v>
      </c>
      <c r="EP150">
        <v>40.062</v>
      </c>
      <c r="EQ150">
        <v>42.1663333333333</v>
      </c>
      <c r="ER150">
        <v>41.25</v>
      </c>
      <c r="ES150">
        <v>0</v>
      </c>
      <c r="ET150">
        <v>0</v>
      </c>
      <c r="EU150">
        <v>0</v>
      </c>
      <c r="EV150">
        <v>1759363168.3</v>
      </c>
      <c r="EW150">
        <v>0</v>
      </c>
      <c r="EX150">
        <v>1052.984</v>
      </c>
      <c r="EY150">
        <v>3.32307678284883</v>
      </c>
      <c r="EZ150">
        <v>19.6000000776389</v>
      </c>
      <c r="FA150">
        <v>-23.7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1.151194</v>
      </c>
      <c r="FQ150">
        <v>0.00573022556390951</v>
      </c>
      <c r="FR150">
        <v>0.037393460043168</v>
      </c>
      <c r="FS150">
        <v>1</v>
      </c>
      <c r="FT150">
        <v>1053.10294117647</v>
      </c>
      <c r="FU150">
        <v>15.9526355576676</v>
      </c>
      <c r="FV150">
        <v>5.65942656075151</v>
      </c>
      <c r="FW150">
        <v>-1</v>
      </c>
      <c r="FX150">
        <v>0.27144995</v>
      </c>
      <c r="FY150">
        <v>0.0155210977443613</v>
      </c>
      <c r="FZ150">
        <v>0.00215529725270089</v>
      </c>
      <c r="GA150">
        <v>1</v>
      </c>
      <c r="GB150">
        <v>2</v>
      </c>
      <c r="GC150">
        <v>2</v>
      </c>
      <c r="GD150" t="s">
        <v>423</v>
      </c>
      <c r="GE150">
        <v>3.12631</v>
      </c>
      <c r="GF150">
        <v>2.65945</v>
      </c>
      <c r="GG150">
        <v>0.0889151</v>
      </c>
      <c r="GH150">
        <v>0.089595</v>
      </c>
      <c r="GI150">
        <v>0.105431</v>
      </c>
      <c r="GJ150">
        <v>0.105308</v>
      </c>
      <c r="GK150">
        <v>23323</v>
      </c>
      <c r="GL150">
        <v>22182.9</v>
      </c>
      <c r="GM150">
        <v>22895.1</v>
      </c>
      <c r="GN150">
        <v>23727.5</v>
      </c>
      <c r="GO150">
        <v>34901.8</v>
      </c>
      <c r="GP150">
        <v>35138.9</v>
      </c>
      <c r="GQ150">
        <v>41273.9</v>
      </c>
      <c r="GR150">
        <v>42313.9</v>
      </c>
      <c r="GS150">
        <v>1.89887</v>
      </c>
      <c r="GT150">
        <v>1.81327</v>
      </c>
      <c r="GU150">
        <v>0.0937879</v>
      </c>
      <c r="GV150">
        <v>0</v>
      </c>
      <c r="GW150">
        <v>28.4896</v>
      </c>
      <c r="GX150">
        <v>999.9</v>
      </c>
      <c r="GY150">
        <v>61.787</v>
      </c>
      <c r="GZ150">
        <v>29.306</v>
      </c>
      <c r="HA150">
        <v>28.0026</v>
      </c>
      <c r="HB150">
        <v>54.0319</v>
      </c>
      <c r="HC150">
        <v>40.4367</v>
      </c>
      <c r="HD150">
        <v>1</v>
      </c>
      <c r="HE150">
        <v>0.0872663</v>
      </c>
      <c r="HF150">
        <v>-1.66129</v>
      </c>
      <c r="HG150">
        <v>20.2286</v>
      </c>
      <c r="HH150">
        <v>5.23346</v>
      </c>
      <c r="HI150">
        <v>11.992</v>
      </c>
      <c r="HJ150">
        <v>4.95575</v>
      </c>
      <c r="HK150">
        <v>3.304</v>
      </c>
      <c r="HL150">
        <v>9999</v>
      </c>
      <c r="HM150">
        <v>9999</v>
      </c>
      <c r="HN150">
        <v>9999</v>
      </c>
      <c r="HO150">
        <v>999.9</v>
      </c>
      <c r="HP150">
        <v>1.86845</v>
      </c>
      <c r="HQ150">
        <v>1.86417</v>
      </c>
      <c r="HR150">
        <v>1.87179</v>
      </c>
      <c r="HS150">
        <v>1.86264</v>
      </c>
      <c r="HT150">
        <v>1.86207</v>
      </c>
      <c r="HU150">
        <v>1.86849</v>
      </c>
      <c r="HV150">
        <v>1.85867</v>
      </c>
      <c r="HW150">
        <v>1.86508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5.58</v>
      </c>
      <c r="IL150">
        <v>0.4511</v>
      </c>
      <c r="IM150">
        <v>4.20357787778522</v>
      </c>
      <c r="IN150">
        <v>0.00374144017280572</v>
      </c>
      <c r="IO150">
        <v>-1.07998895285064e-06</v>
      </c>
      <c r="IP150">
        <v>1.2122296874913e-10</v>
      </c>
      <c r="IQ150">
        <v>0.0711788513172057</v>
      </c>
      <c r="IR150">
        <v>0.00727018690124689</v>
      </c>
      <c r="IS150">
        <v>0.000171571339495546</v>
      </c>
      <c r="IT150">
        <v>5.81901312968366e-06</v>
      </c>
      <c r="IU150">
        <v>0</v>
      </c>
      <c r="IV150">
        <v>2039</v>
      </c>
      <c r="IW150">
        <v>1</v>
      </c>
      <c r="IX150">
        <v>29</v>
      </c>
      <c r="IY150">
        <v>29322719.5</v>
      </c>
      <c r="IZ150">
        <v>29322719.5</v>
      </c>
      <c r="JA150">
        <v>1.04004</v>
      </c>
      <c r="JB150">
        <v>2.36694</v>
      </c>
      <c r="JC150">
        <v>1.4978</v>
      </c>
      <c r="JD150">
        <v>2.33276</v>
      </c>
      <c r="JE150">
        <v>1.54419</v>
      </c>
      <c r="JF150">
        <v>2.36694</v>
      </c>
      <c r="JG150">
        <v>35.4754</v>
      </c>
      <c r="JH150">
        <v>24.2364</v>
      </c>
      <c r="JI150">
        <v>18</v>
      </c>
      <c r="JJ150">
        <v>547.394</v>
      </c>
      <c r="JK150">
        <v>435.038</v>
      </c>
      <c r="JL150">
        <v>32.4272</v>
      </c>
      <c r="JM150">
        <v>28.7566</v>
      </c>
      <c r="JN150">
        <v>30</v>
      </c>
      <c r="JO150">
        <v>28.5566</v>
      </c>
      <c r="JP150">
        <v>28.5783</v>
      </c>
      <c r="JQ150">
        <v>20.8795</v>
      </c>
      <c r="JR150">
        <v>22.7953</v>
      </c>
      <c r="JS150">
        <v>100</v>
      </c>
      <c r="JT150">
        <v>32.3912</v>
      </c>
      <c r="JU150">
        <v>420</v>
      </c>
      <c r="JV150">
        <v>25.1866</v>
      </c>
      <c r="JW150">
        <v>92.5074</v>
      </c>
      <c r="JX150">
        <v>98.6146</v>
      </c>
    </row>
    <row r="151" spans="1:284">
      <c r="A151">
        <v>135</v>
      </c>
      <c r="B151">
        <v>1759363169.1</v>
      </c>
      <c r="C151">
        <v>1778</v>
      </c>
      <c r="D151" t="s">
        <v>699</v>
      </c>
      <c r="E151" t="s">
        <v>700</v>
      </c>
      <c r="F151">
        <v>5</v>
      </c>
      <c r="G151" t="s">
        <v>666</v>
      </c>
      <c r="H151" t="s">
        <v>419</v>
      </c>
      <c r="I151">
        <v>1759363165.35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6</v>
      </c>
      <c r="DA151">
        <v>0.5</v>
      </c>
      <c r="DB151" t="s">
        <v>421</v>
      </c>
      <c r="DC151">
        <v>2</v>
      </c>
      <c r="DD151">
        <v>1759363165.35</v>
      </c>
      <c r="DE151">
        <v>421.1325</v>
      </c>
      <c r="DF151">
        <v>420.013</v>
      </c>
      <c r="DG151">
        <v>25.45225</v>
      </c>
      <c r="DH151">
        <v>25.179625</v>
      </c>
      <c r="DI151">
        <v>415.552</v>
      </c>
      <c r="DJ151">
        <v>25.001125</v>
      </c>
      <c r="DK151">
        <v>499.95725</v>
      </c>
      <c r="DL151">
        <v>90.3257</v>
      </c>
      <c r="DM151">
        <v>0.033811125</v>
      </c>
      <c r="DN151">
        <v>31.300675</v>
      </c>
      <c r="DO151">
        <v>30.02105</v>
      </c>
      <c r="DP151">
        <v>999.9</v>
      </c>
      <c r="DQ151">
        <v>0</v>
      </c>
      <c r="DR151">
        <v>0</v>
      </c>
      <c r="DS151">
        <v>9988.2875</v>
      </c>
      <c r="DT151">
        <v>0</v>
      </c>
      <c r="DU151">
        <v>0.778986</v>
      </c>
      <c r="DV151">
        <v>1.11954</v>
      </c>
      <c r="DW151">
        <v>432.1315</v>
      </c>
      <c r="DX151">
        <v>430.86225</v>
      </c>
      <c r="DY151">
        <v>0.2726035</v>
      </c>
      <c r="DZ151">
        <v>420.013</v>
      </c>
      <c r="EA151">
        <v>25.179625</v>
      </c>
      <c r="EB151">
        <v>2.2989875</v>
      </c>
      <c r="EC151">
        <v>2.2743675</v>
      </c>
      <c r="ED151">
        <v>19.669325</v>
      </c>
      <c r="EE151">
        <v>19.495975</v>
      </c>
      <c r="EF151">
        <v>0.00500016</v>
      </c>
      <c r="EG151">
        <v>0</v>
      </c>
      <c r="EH151">
        <v>0</v>
      </c>
      <c r="EI151">
        <v>0</v>
      </c>
      <c r="EJ151">
        <v>1051.95</v>
      </c>
      <c r="EK151">
        <v>0.00500016</v>
      </c>
      <c r="EL151">
        <v>-25.25</v>
      </c>
      <c r="EM151">
        <v>-1.425</v>
      </c>
      <c r="EN151">
        <v>37.937</v>
      </c>
      <c r="EO151">
        <v>42.062</v>
      </c>
      <c r="EP151">
        <v>40.062</v>
      </c>
      <c r="EQ151">
        <v>42.156</v>
      </c>
      <c r="ER151">
        <v>41.25</v>
      </c>
      <c r="ES151">
        <v>0</v>
      </c>
      <c r="ET151">
        <v>0</v>
      </c>
      <c r="EU151">
        <v>0</v>
      </c>
      <c r="EV151">
        <v>1759363170.1</v>
      </c>
      <c r="EW151">
        <v>0</v>
      </c>
      <c r="EX151">
        <v>1053.35769230769</v>
      </c>
      <c r="EY151">
        <v>-4.35897424967022</v>
      </c>
      <c r="EZ151">
        <v>7.94188036804735</v>
      </c>
      <c r="FA151">
        <v>-23.3423076923077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1.148728</v>
      </c>
      <c r="FQ151">
        <v>-0.0667714285714288</v>
      </c>
      <c r="FR151">
        <v>0.0370512553903373</v>
      </c>
      <c r="FS151">
        <v>1</v>
      </c>
      <c r="FT151">
        <v>1053.12058823529</v>
      </c>
      <c r="FU151">
        <v>1.55080213160733</v>
      </c>
      <c r="FV151">
        <v>5.58826393181515</v>
      </c>
      <c r="FW151">
        <v>-1</v>
      </c>
      <c r="FX151">
        <v>0.27179045</v>
      </c>
      <c r="FY151">
        <v>0.00631637593984927</v>
      </c>
      <c r="FZ151">
        <v>0.00168377826553855</v>
      </c>
      <c r="GA151">
        <v>1</v>
      </c>
      <c r="GB151">
        <v>2</v>
      </c>
      <c r="GC151">
        <v>2</v>
      </c>
      <c r="GD151" t="s">
        <v>423</v>
      </c>
      <c r="GE151">
        <v>3.12629</v>
      </c>
      <c r="GF151">
        <v>2.65953</v>
      </c>
      <c r="GG151">
        <v>0.0889079</v>
      </c>
      <c r="GH151">
        <v>0.0895863</v>
      </c>
      <c r="GI151">
        <v>0.105437</v>
      </c>
      <c r="GJ151">
        <v>0.105309</v>
      </c>
      <c r="GK151">
        <v>23323.2</v>
      </c>
      <c r="GL151">
        <v>22182.8</v>
      </c>
      <c r="GM151">
        <v>22895.1</v>
      </c>
      <c r="GN151">
        <v>23727.2</v>
      </c>
      <c r="GO151">
        <v>34901.8</v>
      </c>
      <c r="GP151">
        <v>35138.5</v>
      </c>
      <c r="GQ151">
        <v>41274.2</v>
      </c>
      <c r="GR151">
        <v>42313.5</v>
      </c>
      <c r="GS151">
        <v>1.89893</v>
      </c>
      <c r="GT151">
        <v>1.81305</v>
      </c>
      <c r="GU151">
        <v>0.0932738</v>
      </c>
      <c r="GV151">
        <v>0</v>
      </c>
      <c r="GW151">
        <v>28.4896</v>
      </c>
      <c r="GX151">
        <v>999.9</v>
      </c>
      <c r="GY151">
        <v>61.787</v>
      </c>
      <c r="GZ151">
        <v>29.306</v>
      </c>
      <c r="HA151">
        <v>28.0022</v>
      </c>
      <c r="HB151">
        <v>54.3719</v>
      </c>
      <c r="HC151">
        <v>40.4407</v>
      </c>
      <c r="HD151">
        <v>1</v>
      </c>
      <c r="HE151">
        <v>0.087284</v>
      </c>
      <c r="HF151">
        <v>-1.62808</v>
      </c>
      <c r="HG151">
        <v>20.2289</v>
      </c>
      <c r="HH151">
        <v>5.23197</v>
      </c>
      <c r="HI151">
        <v>11.992</v>
      </c>
      <c r="HJ151">
        <v>4.95575</v>
      </c>
      <c r="HK151">
        <v>3.304</v>
      </c>
      <c r="HL151">
        <v>9999</v>
      </c>
      <c r="HM151">
        <v>9999</v>
      </c>
      <c r="HN151">
        <v>9999</v>
      </c>
      <c r="HO151">
        <v>999.9</v>
      </c>
      <c r="HP151">
        <v>1.86844</v>
      </c>
      <c r="HQ151">
        <v>1.86417</v>
      </c>
      <c r="HR151">
        <v>1.87179</v>
      </c>
      <c r="HS151">
        <v>1.86264</v>
      </c>
      <c r="HT151">
        <v>1.86206</v>
      </c>
      <c r="HU151">
        <v>1.86847</v>
      </c>
      <c r="HV151">
        <v>1.85867</v>
      </c>
      <c r="HW151">
        <v>1.86508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5.581</v>
      </c>
      <c r="IL151">
        <v>0.4511</v>
      </c>
      <c r="IM151">
        <v>4.20357787778522</v>
      </c>
      <c r="IN151">
        <v>0.00374144017280572</v>
      </c>
      <c r="IO151">
        <v>-1.07998895285064e-06</v>
      </c>
      <c r="IP151">
        <v>1.2122296874913e-10</v>
      </c>
      <c r="IQ151">
        <v>0.0711788513172057</v>
      </c>
      <c r="IR151">
        <v>0.00727018690124689</v>
      </c>
      <c r="IS151">
        <v>0.000171571339495546</v>
      </c>
      <c r="IT151">
        <v>5.81901312968366e-06</v>
      </c>
      <c r="IU151">
        <v>0</v>
      </c>
      <c r="IV151">
        <v>2039</v>
      </c>
      <c r="IW151">
        <v>1</v>
      </c>
      <c r="IX151">
        <v>29</v>
      </c>
      <c r="IY151">
        <v>29322719.5</v>
      </c>
      <c r="IZ151">
        <v>29322719.5</v>
      </c>
      <c r="JA151">
        <v>1.04004</v>
      </c>
      <c r="JB151">
        <v>2.36328</v>
      </c>
      <c r="JC151">
        <v>1.4978</v>
      </c>
      <c r="JD151">
        <v>2.33276</v>
      </c>
      <c r="JE151">
        <v>1.54419</v>
      </c>
      <c r="JF151">
        <v>2.40234</v>
      </c>
      <c r="JG151">
        <v>35.4754</v>
      </c>
      <c r="JH151">
        <v>24.2364</v>
      </c>
      <c r="JI151">
        <v>18</v>
      </c>
      <c r="JJ151">
        <v>547.427</v>
      </c>
      <c r="JK151">
        <v>434.908</v>
      </c>
      <c r="JL151">
        <v>32.4177</v>
      </c>
      <c r="JM151">
        <v>28.7566</v>
      </c>
      <c r="JN151">
        <v>30</v>
      </c>
      <c r="JO151">
        <v>28.5566</v>
      </c>
      <c r="JP151">
        <v>28.5789</v>
      </c>
      <c r="JQ151">
        <v>20.8809</v>
      </c>
      <c r="JR151">
        <v>22.7953</v>
      </c>
      <c r="JS151">
        <v>100</v>
      </c>
      <c r="JT151">
        <v>32.3912</v>
      </c>
      <c r="JU151">
        <v>420</v>
      </c>
      <c r="JV151">
        <v>25.1866</v>
      </c>
      <c r="JW151">
        <v>92.5078</v>
      </c>
      <c r="JX151">
        <v>98.6135</v>
      </c>
    </row>
    <row r="152" spans="1:284">
      <c r="A152">
        <v>136</v>
      </c>
      <c r="B152">
        <v>1759363172.1</v>
      </c>
      <c r="C152">
        <v>1781</v>
      </c>
      <c r="D152" t="s">
        <v>701</v>
      </c>
      <c r="E152" t="s">
        <v>702</v>
      </c>
      <c r="F152">
        <v>5</v>
      </c>
      <c r="G152" t="s">
        <v>666</v>
      </c>
      <c r="H152" t="s">
        <v>419</v>
      </c>
      <c r="I152">
        <v>1759363168.85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6</v>
      </c>
      <c r="DA152">
        <v>0.5</v>
      </c>
      <c r="DB152" t="s">
        <v>421</v>
      </c>
      <c r="DC152">
        <v>2</v>
      </c>
      <c r="DD152">
        <v>1759363168.85</v>
      </c>
      <c r="DE152">
        <v>421.114</v>
      </c>
      <c r="DF152">
        <v>419.9935</v>
      </c>
      <c r="DG152">
        <v>25.451925</v>
      </c>
      <c r="DH152">
        <v>25.181725</v>
      </c>
      <c r="DI152">
        <v>415.53325</v>
      </c>
      <c r="DJ152">
        <v>25.000825</v>
      </c>
      <c r="DK152">
        <v>500.0085</v>
      </c>
      <c r="DL152">
        <v>90.3261</v>
      </c>
      <c r="DM152">
        <v>0.03390205</v>
      </c>
      <c r="DN152">
        <v>31.30065</v>
      </c>
      <c r="DO152">
        <v>30.01385</v>
      </c>
      <c r="DP152">
        <v>999.9</v>
      </c>
      <c r="DQ152">
        <v>0</v>
      </c>
      <c r="DR152">
        <v>0</v>
      </c>
      <c r="DS152">
        <v>9993.6075</v>
      </c>
      <c r="DT152">
        <v>0</v>
      </c>
      <c r="DU152">
        <v>0.778986</v>
      </c>
      <c r="DV152">
        <v>1.1204375</v>
      </c>
      <c r="DW152">
        <v>432.11225</v>
      </c>
      <c r="DX152">
        <v>430.84275</v>
      </c>
      <c r="DY152">
        <v>0.27019925</v>
      </c>
      <c r="DZ152">
        <v>419.9935</v>
      </c>
      <c r="EA152">
        <v>25.181725</v>
      </c>
      <c r="EB152">
        <v>2.29897</v>
      </c>
      <c r="EC152">
        <v>2.274565</v>
      </c>
      <c r="ED152">
        <v>19.6692</v>
      </c>
      <c r="EE152">
        <v>19.497375</v>
      </c>
      <c r="EF152">
        <v>0.00500016</v>
      </c>
      <c r="EG152">
        <v>0</v>
      </c>
      <c r="EH152">
        <v>0</v>
      </c>
      <c r="EI152">
        <v>0</v>
      </c>
      <c r="EJ152">
        <v>1051.7</v>
      </c>
      <c r="EK152">
        <v>0.00500016</v>
      </c>
      <c r="EL152">
        <v>-24.075</v>
      </c>
      <c r="EM152">
        <v>-2.075</v>
      </c>
      <c r="EN152">
        <v>37.937</v>
      </c>
      <c r="EO152">
        <v>42.062</v>
      </c>
      <c r="EP152">
        <v>40.062</v>
      </c>
      <c r="EQ152">
        <v>42.125</v>
      </c>
      <c r="ER152">
        <v>41.25</v>
      </c>
      <c r="ES152">
        <v>0</v>
      </c>
      <c r="ET152">
        <v>0</v>
      </c>
      <c r="EU152">
        <v>0</v>
      </c>
      <c r="EV152">
        <v>1759363173.1</v>
      </c>
      <c r="EW152">
        <v>0</v>
      </c>
      <c r="EX152">
        <v>1052.788</v>
      </c>
      <c r="EY152">
        <v>9.83846157831463</v>
      </c>
      <c r="EZ152">
        <v>-7.20769235356555</v>
      </c>
      <c r="FA152">
        <v>-23.436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1.1486455</v>
      </c>
      <c r="FQ152">
        <v>-0.110038646616542</v>
      </c>
      <c r="FR152">
        <v>0.0371538230166157</v>
      </c>
      <c r="FS152">
        <v>1</v>
      </c>
      <c r="FT152">
        <v>1053.54705882353</v>
      </c>
      <c r="FU152">
        <v>-5.72956451025169</v>
      </c>
      <c r="FV152">
        <v>5.83857533459285</v>
      </c>
      <c r="FW152">
        <v>-1</v>
      </c>
      <c r="FX152">
        <v>0.27180685</v>
      </c>
      <c r="FY152">
        <v>0.00306645112781955</v>
      </c>
      <c r="FZ152">
        <v>0.00165515791618202</v>
      </c>
      <c r="GA152">
        <v>1</v>
      </c>
      <c r="GB152">
        <v>2</v>
      </c>
      <c r="GC152">
        <v>2</v>
      </c>
      <c r="GD152" t="s">
        <v>423</v>
      </c>
      <c r="GE152">
        <v>3.12626</v>
      </c>
      <c r="GF152">
        <v>2.65966</v>
      </c>
      <c r="GG152">
        <v>0.0889144</v>
      </c>
      <c r="GH152">
        <v>0.0895921</v>
      </c>
      <c r="GI152">
        <v>0.105432</v>
      </c>
      <c r="GJ152">
        <v>0.105312</v>
      </c>
      <c r="GK152">
        <v>23322.9</v>
      </c>
      <c r="GL152">
        <v>22182.4</v>
      </c>
      <c r="GM152">
        <v>22895.1</v>
      </c>
      <c r="GN152">
        <v>23726.9</v>
      </c>
      <c r="GO152">
        <v>34901.8</v>
      </c>
      <c r="GP152">
        <v>35137.8</v>
      </c>
      <c r="GQ152">
        <v>41274</v>
      </c>
      <c r="GR152">
        <v>42312.8</v>
      </c>
      <c r="GS152">
        <v>1.8992</v>
      </c>
      <c r="GT152">
        <v>1.81305</v>
      </c>
      <c r="GU152">
        <v>0.0934079</v>
      </c>
      <c r="GV152">
        <v>0</v>
      </c>
      <c r="GW152">
        <v>28.4896</v>
      </c>
      <c r="GX152">
        <v>999.9</v>
      </c>
      <c r="GY152">
        <v>61.787</v>
      </c>
      <c r="GZ152">
        <v>29.296</v>
      </c>
      <c r="HA152">
        <v>27.9872</v>
      </c>
      <c r="HB152">
        <v>54.7919</v>
      </c>
      <c r="HC152">
        <v>40.3526</v>
      </c>
      <c r="HD152">
        <v>1</v>
      </c>
      <c r="HE152">
        <v>0.0873399</v>
      </c>
      <c r="HF152">
        <v>-1.62606</v>
      </c>
      <c r="HG152">
        <v>20.2288</v>
      </c>
      <c r="HH152">
        <v>5.23107</v>
      </c>
      <c r="HI152">
        <v>11.992</v>
      </c>
      <c r="HJ152">
        <v>4.9557</v>
      </c>
      <c r="HK152">
        <v>3.304</v>
      </c>
      <c r="HL152">
        <v>9999</v>
      </c>
      <c r="HM152">
        <v>9999</v>
      </c>
      <c r="HN152">
        <v>9999</v>
      </c>
      <c r="HO152">
        <v>999.9</v>
      </c>
      <c r="HP152">
        <v>1.86844</v>
      </c>
      <c r="HQ152">
        <v>1.86417</v>
      </c>
      <c r="HR152">
        <v>1.8718</v>
      </c>
      <c r="HS152">
        <v>1.86264</v>
      </c>
      <c r="HT152">
        <v>1.86205</v>
      </c>
      <c r="HU152">
        <v>1.86846</v>
      </c>
      <c r="HV152">
        <v>1.85867</v>
      </c>
      <c r="HW152">
        <v>1.86508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5.581</v>
      </c>
      <c r="IL152">
        <v>0.4511</v>
      </c>
      <c r="IM152">
        <v>4.20357787778522</v>
      </c>
      <c r="IN152">
        <v>0.00374144017280572</v>
      </c>
      <c r="IO152">
        <v>-1.07998895285064e-06</v>
      </c>
      <c r="IP152">
        <v>1.2122296874913e-10</v>
      </c>
      <c r="IQ152">
        <v>0.0711788513172057</v>
      </c>
      <c r="IR152">
        <v>0.00727018690124689</v>
      </c>
      <c r="IS152">
        <v>0.000171571339495546</v>
      </c>
      <c r="IT152">
        <v>5.81901312968366e-06</v>
      </c>
      <c r="IU152">
        <v>0</v>
      </c>
      <c r="IV152">
        <v>2039</v>
      </c>
      <c r="IW152">
        <v>1</v>
      </c>
      <c r="IX152">
        <v>29</v>
      </c>
      <c r="IY152">
        <v>29322719.5</v>
      </c>
      <c r="IZ152">
        <v>29322719.5</v>
      </c>
      <c r="JA152">
        <v>1.04004</v>
      </c>
      <c r="JB152">
        <v>2.37183</v>
      </c>
      <c r="JC152">
        <v>1.4978</v>
      </c>
      <c r="JD152">
        <v>2.33276</v>
      </c>
      <c r="JE152">
        <v>1.54419</v>
      </c>
      <c r="JF152">
        <v>2.43774</v>
      </c>
      <c r="JG152">
        <v>35.4754</v>
      </c>
      <c r="JH152">
        <v>24.2364</v>
      </c>
      <c r="JI152">
        <v>18</v>
      </c>
      <c r="JJ152">
        <v>547.607</v>
      </c>
      <c r="JK152">
        <v>434.917</v>
      </c>
      <c r="JL152">
        <v>32.3986</v>
      </c>
      <c r="JM152">
        <v>28.7584</v>
      </c>
      <c r="JN152">
        <v>30.0001</v>
      </c>
      <c r="JO152">
        <v>28.5566</v>
      </c>
      <c r="JP152">
        <v>28.5801</v>
      </c>
      <c r="JQ152">
        <v>20.8808</v>
      </c>
      <c r="JR152">
        <v>22.7953</v>
      </c>
      <c r="JS152">
        <v>100</v>
      </c>
      <c r="JT152">
        <v>32.3804</v>
      </c>
      <c r="JU152">
        <v>420</v>
      </c>
      <c r="JV152">
        <v>25.1866</v>
      </c>
      <c r="JW152">
        <v>92.5074</v>
      </c>
      <c r="JX152">
        <v>98.612</v>
      </c>
    </row>
    <row r="153" spans="1:284">
      <c r="A153">
        <v>137</v>
      </c>
      <c r="B153">
        <v>1759363174.1</v>
      </c>
      <c r="C153">
        <v>1783</v>
      </c>
      <c r="D153" t="s">
        <v>703</v>
      </c>
      <c r="E153" t="s">
        <v>704</v>
      </c>
      <c r="F153">
        <v>5</v>
      </c>
      <c r="G153" t="s">
        <v>666</v>
      </c>
      <c r="H153" t="s">
        <v>419</v>
      </c>
      <c r="I153">
        <v>1759363171.43333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6</v>
      </c>
      <c r="DA153">
        <v>0.5</v>
      </c>
      <c r="DB153" t="s">
        <v>421</v>
      </c>
      <c r="DC153">
        <v>2</v>
      </c>
      <c r="DD153">
        <v>1759363171.43333</v>
      </c>
      <c r="DE153">
        <v>421.111</v>
      </c>
      <c r="DF153">
        <v>420.002</v>
      </c>
      <c r="DG153">
        <v>25.4523666666667</v>
      </c>
      <c r="DH153">
        <v>25.1828666666667</v>
      </c>
      <c r="DI153">
        <v>415.53</v>
      </c>
      <c r="DJ153">
        <v>25.0012666666667</v>
      </c>
      <c r="DK153">
        <v>499.982</v>
      </c>
      <c r="DL153">
        <v>90.3254</v>
      </c>
      <c r="DM153">
        <v>0.0339195666666667</v>
      </c>
      <c r="DN153">
        <v>31.3017333333333</v>
      </c>
      <c r="DO153">
        <v>30.0108333333333</v>
      </c>
      <c r="DP153">
        <v>999.9</v>
      </c>
      <c r="DQ153">
        <v>0</v>
      </c>
      <c r="DR153">
        <v>0</v>
      </c>
      <c r="DS153">
        <v>10003.35</v>
      </c>
      <c r="DT153">
        <v>0</v>
      </c>
      <c r="DU153">
        <v>0.778986</v>
      </c>
      <c r="DV153">
        <v>1.10881333333333</v>
      </c>
      <c r="DW153">
        <v>432.109</v>
      </c>
      <c r="DX153">
        <v>430.851666666667</v>
      </c>
      <c r="DY153">
        <v>0.269530666666667</v>
      </c>
      <c r="DZ153">
        <v>420.002</v>
      </c>
      <c r="EA153">
        <v>25.1828666666667</v>
      </c>
      <c r="EB153">
        <v>2.29899666666667</v>
      </c>
      <c r="EC153">
        <v>2.27465</v>
      </c>
      <c r="ED153">
        <v>19.6693666666667</v>
      </c>
      <c r="EE153">
        <v>19.498</v>
      </c>
      <c r="EF153">
        <v>0.00500016</v>
      </c>
      <c r="EG153">
        <v>0</v>
      </c>
      <c r="EH153">
        <v>0</v>
      </c>
      <c r="EI153">
        <v>0</v>
      </c>
      <c r="EJ153">
        <v>1056.06666666667</v>
      </c>
      <c r="EK153">
        <v>0.00500016</v>
      </c>
      <c r="EL153">
        <v>-26.1666666666667</v>
      </c>
      <c r="EM153">
        <v>-2.13333333333333</v>
      </c>
      <c r="EN153">
        <v>37.937</v>
      </c>
      <c r="EO153">
        <v>42.062</v>
      </c>
      <c r="EP153">
        <v>40.062</v>
      </c>
      <c r="EQ153">
        <v>42.125</v>
      </c>
      <c r="ER153">
        <v>41.25</v>
      </c>
      <c r="ES153">
        <v>0</v>
      </c>
      <c r="ET153">
        <v>0</v>
      </c>
      <c r="EU153">
        <v>0</v>
      </c>
      <c r="EV153">
        <v>1759363175.5</v>
      </c>
      <c r="EW153">
        <v>0</v>
      </c>
      <c r="EX153">
        <v>1053.832</v>
      </c>
      <c r="EY153">
        <v>4.26923087355313</v>
      </c>
      <c r="EZ153">
        <v>-24.5076922871892</v>
      </c>
      <c r="FA153">
        <v>-23.876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1.14605619047619</v>
      </c>
      <c r="FQ153">
        <v>-0.201719999999999</v>
      </c>
      <c r="FR153">
        <v>0.0379143698698843</v>
      </c>
      <c r="FS153">
        <v>1</v>
      </c>
      <c r="FT153">
        <v>1052.99411764706</v>
      </c>
      <c r="FU153">
        <v>1.85485093307158</v>
      </c>
      <c r="FV153">
        <v>6.24998546711111</v>
      </c>
      <c r="FW153">
        <v>-1</v>
      </c>
      <c r="FX153">
        <v>0.271405</v>
      </c>
      <c r="FY153">
        <v>-0.00110992207792213</v>
      </c>
      <c r="FZ153">
        <v>0.00178767124387861</v>
      </c>
      <c r="GA153">
        <v>1</v>
      </c>
      <c r="GB153">
        <v>2</v>
      </c>
      <c r="GC153">
        <v>2</v>
      </c>
      <c r="GD153" t="s">
        <v>423</v>
      </c>
      <c r="GE153">
        <v>3.12632</v>
      </c>
      <c r="GF153">
        <v>2.65967</v>
      </c>
      <c r="GG153">
        <v>0.088924</v>
      </c>
      <c r="GH153">
        <v>0.0895937</v>
      </c>
      <c r="GI153">
        <v>0.105442</v>
      </c>
      <c r="GJ153">
        <v>0.105316</v>
      </c>
      <c r="GK153">
        <v>23322.7</v>
      </c>
      <c r="GL153">
        <v>22182.2</v>
      </c>
      <c r="GM153">
        <v>22895.1</v>
      </c>
      <c r="GN153">
        <v>23726.8</v>
      </c>
      <c r="GO153">
        <v>34901.5</v>
      </c>
      <c r="GP153">
        <v>35137.5</v>
      </c>
      <c r="GQ153">
        <v>41274</v>
      </c>
      <c r="GR153">
        <v>42312.7</v>
      </c>
      <c r="GS153">
        <v>1.8993</v>
      </c>
      <c r="GT153">
        <v>1.81297</v>
      </c>
      <c r="GU153">
        <v>0.0934601</v>
      </c>
      <c r="GV153">
        <v>0</v>
      </c>
      <c r="GW153">
        <v>28.4896</v>
      </c>
      <c r="GX153">
        <v>999.9</v>
      </c>
      <c r="GY153">
        <v>61.787</v>
      </c>
      <c r="GZ153">
        <v>29.306</v>
      </c>
      <c r="HA153">
        <v>28.0001</v>
      </c>
      <c r="HB153">
        <v>53.9019</v>
      </c>
      <c r="HC153">
        <v>40.2684</v>
      </c>
      <c r="HD153">
        <v>1</v>
      </c>
      <c r="HE153">
        <v>0.0873349</v>
      </c>
      <c r="HF153">
        <v>-1.63754</v>
      </c>
      <c r="HG153">
        <v>20.2287</v>
      </c>
      <c r="HH153">
        <v>5.23062</v>
      </c>
      <c r="HI153">
        <v>11.992</v>
      </c>
      <c r="HJ153">
        <v>4.9558</v>
      </c>
      <c r="HK153">
        <v>3.304</v>
      </c>
      <c r="HL153">
        <v>9999</v>
      </c>
      <c r="HM153">
        <v>9999</v>
      </c>
      <c r="HN153">
        <v>9999</v>
      </c>
      <c r="HO153">
        <v>999.9</v>
      </c>
      <c r="HP153">
        <v>1.86845</v>
      </c>
      <c r="HQ153">
        <v>1.86417</v>
      </c>
      <c r="HR153">
        <v>1.8718</v>
      </c>
      <c r="HS153">
        <v>1.86264</v>
      </c>
      <c r="HT153">
        <v>1.86204</v>
      </c>
      <c r="HU153">
        <v>1.86845</v>
      </c>
      <c r="HV153">
        <v>1.85867</v>
      </c>
      <c r="HW153">
        <v>1.86508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5.581</v>
      </c>
      <c r="IL153">
        <v>0.4512</v>
      </c>
      <c r="IM153">
        <v>4.20357787778522</v>
      </c>
      <c r="IN153">
        <v>0.00374144017280572</v>
      </c>
      <c r="IO153">
        <v>-1.07998895285064e-06</v>
      </c>
      <c r="IP153">
        <v>1.2122296874913e-10</v>
      </c>
      <c r="IQ153">
        <v>0.0711788513172057</v>
      </c>
      <c r="IR153">
        <v>0.00727018690124689</v>
      </c>
      <c r="IS153">
        <v>0.000171571339495546</v>
      </c>
      <c r="IT153">
        <v>5.81901312968366e-06</v>
      </c>
      <c r="IU153">
        <v>0</v>
      </c>
      <c r="IV153">
        <v>2039</v>
      </c>
      <c r="IW153">
        <v>1</v>
      </c>
      <c r="IX153">
        <v>29</v>
      </c>
      <c r="IY153">
        <v>29322719.6</v>
      </c>
      <c r="IZ153">
        <v>29322719.6</v>
      </c>
      <c r="JA153">
        <v>1.04004</v>
      </c>
      <c r="JB153">
        <v>2.38037</v>
      </c>
      <c r="JC153">
        <v>1.4978</v>
      </c>
      <c r="JD153">
        <v>2.33276</v>
      </c>
      <c r="JE153">
        <v>1.54419</v>
      </c>
      <c r="JF153">
        <v>2.42188</v>
      </c>
      <c r="JG153">
        <v>35.4754</v>
      </c>
      <c r="JH153">
        <v>24.2364</v>
      </c>
      <c r="JI153">
        <v>18</v>
      </c>
      <c r="JJ153">
        <v>547.672</v>
      </c>
      <c r="JK153">
        <v>434.874</v>
      </c>
      <c r="JL153">
        <v>32.3887</v>
      </c>
      <c r="JM153">
        <v>28.7591</v>
      </c>
      <c r="JN153">
        <v>30.0001</v>
      </c>
      <c r="JO153">
        <v>28.5566</v>
      </c>
      <c r="JP153">
        <v>28.5804</v>
      </c>
      <c r="JQ153">
        <v>20.8822</v>
      </c>
      <c r="JR153">
        <v>22.7953</v>
      </c>
      <c r="JS153">
        <v>100</v>
      </c>
      <c r="JT153">
        <v>32.3804</v>
      </c>
      <c r="JU153">
        <v>420</v>
      </c>
      <c r="JV153">
        <v>25.1866</v>
      </c>
      <c r="JW153">
        <v>92.5075</v>
      </c>
      <c r="JX153">
        <v>98.6116</v>
      </c>
    </row>
    <row r="154" spans="1:284">
      <c r="A154">
        <v>138</v>
      </c>
      <c r="B154">
        <v>1759363176.1</v>
      </c>
      <c r="C154">
        <v>1785</v>
      </c>
      <c r="D154" t="s">
        <v>705</v>
      </c>
      <c r="E154" t="s">
        <v>706</v>
      </c>
      <c r="F154">
        <v>5</v>
      </c>
      <c r="G154" t="s">
        <v>666</v>
      </c>
      <c r="H154" t="s">
        <v>419</v>
      </c>
      <c r="I154">
        <v>1759363172.35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6</v>
      </c>
      <c r="DA154">
        <v>0.5</v>
      </c>
      <c r="DB154" t="s">
        <v>421</v>
      </c>
      <c r="DC154">
        <v>2</v>
      </c>
      <c r="DD154">
        <v>1759363172.35</v>
      </c>
      <c r="DE154">
        <v>421.13925</v>
      </c>
      <c r="DF154">
        <v>420.001</v>
      </c>
      <c r="DG154">
        <v>25.45305</v>
      </c>
      <c r="DH154">
        <v>25.183275</v>
      </c>
      <c r="DI154">
        <v>415.55825</v>
      </c>
      <c r="DJ154">
        <v>25.001925</v>
      </c>
      <c r="DK154">
        <v>499.99625</v>
      </c>
      <c r="DL154">
        <v>90.325475</v>
      </c>
      <c r="DM154">
        <v>0.03403765</v>
      </c>
      <c r="DN154">
        <v>31.301975</v>
      </c>
      <c r="DO154">
        <v>30.011375</v>
      </c>
      <c r="DP154">
        <v>999.9</v>
      </c>
      <c r="DQ154">
        <v>0</v>
      </c>
      <c r="DR154">
        <v>0</v>
      </c>
      <c r="DS154">
        <v>9992.825</v>
      </c>
      <c r="DT154">
        <v>0</v>
      </c>
      <c r="DU154">
        <v>0.778986</v>
      </c>
      <c r="DV154">
        <v>1.137945</v>
      </c>
      <c r="DW154">
        <v>432.13825</v>
      </c>
      <c r="DX154">
        <v>430.851</v>
      </c>
      <c r="DY154">
        <v>0.26980925</v>
      </c>
      <c r="DZ154">
        <v>420.001</v>
      </c>
      <c r="EA154">
        <v>25.183275</v>
      </c>
      <c r="EB154">
        <v>2.29906</v>
      </c>
      <c r="EC154">
        <v>2.2746875</v>
      </c>
      <c r="ED154">
        <v>19.6698</v>
      </c>
      <c r="EE154">
        <v>19.498275</v>
      </c>
      <c r="EF154">
        <v>0.00500016</v>
      </c>
      <c r="EG154">
        <v>0</v>
      </c>
      <c r="EH154">
        <v>0</v>
      </c>
      <c r="EI154">
        <v>0</v>
      </c>
      <c r="EJ154">
        <v>1053.825</v>
      </c>
      <c r="EK154">
        <v>0.00500016</v>
      </c>
      <c r="EL154">
        <v>-24.775</v>
      </c>
      <c r="EM154">
        <v>-1.975</v>
      </c>
      <c r="EN154">
        <v>37.937</v>
      </c>
      <c r="EO154">
        <v>42.062</v>
      </c>
      <c r="EP154">
        <v>40.062</v>
      </c>
      <c r="EQ154">
        <v>42.1405</v>
      </c>
      <c r="ER154">
        <v>41.25</v>
      </c>
      <c r="ES154">
        <v>0</v>
      </c>
      <c r="ET154">
        <v>0</v>
      </c>
      <c r="EU154">
        <v>0</v>
      </c>
      <c r="EV154">
        <v>1759363177.3</v>
      </c>
      <c r="EW154">
        <v>0</v>
      </c>
      <c r="EX154">
        <v>1054.53461538462</v>
      </c>
      <c r="EY154">
        <v>-4.29743575745936</v>
      </c>
      <c r="EZ154">
        <v>-17.2034188501561</v>
      </c>
      <c r="FA154">
        <v>-24.2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1.14588476190476</v>
      </c>
      <c r="FQ154">
        <v>-0.208541298701298</v>
      </c>
      <c r="FR154">
        <v>0.0393531907847802</v>
      </c>
      <c r="FS154">
        <v>1</v>
      </c>
      <c r="FT154">
        <v>1053.23235294118</v>
      </c>
      <c r="FU154">
        <v>8.70741024856592</v>
      </c>
      <c r="FV154">
        <v>5.85027503567817</v>
      </c>
      <c r="FW154">
        <v>-1</v>
      </c>
      <c r="FX154">
        <v>0.271366428571429</v>
      </c>
      <c r="FY154">
        <v>-0.00393342857142886</v>
      </c>
      <c r="FZ154">
        <v>0.00181447099916277</v>
      </c>
      <c r="GA154">
        <v>1</v>
      </c>
      <c r="GB154">
        <v>2</v>
      </c>
      <c r="GC154">
        <v>2</v>
      </c>
      <c r="GD154" t="s">
        <v>423</v>
      </c>
      <c r="GE154">
        <v>3.12635</v>
      </c>
      <c r="GF154">
        <v>2.65962</v>
      </c>
      <c r="GG154">
        <v>0.0889267</v>
      </c>
      <c r="GH154">
        <v>0.0895931</v>
      </c>
      <c r="GI154">
        <v>0.105446</v>
      </c>
      <c r="GJ154">
        <v>0.105318</v>
      </c>
      <c r="GK154">
        <v>23322.7</v>
      </c>
      <c r="GL154">
        <v>22182.3</v>
      </c>
      <c r="GM154">
        <v>22895.2</v>
      </c>
      <c r="GN154">
        <v>23726.8</v>
      </c>
      <c r="GO154">
        <v>34901.4</v>
      </c>
      <c r="GP154">
        <v>35137.5</v>
      </c>
      <c r="GQ154">
        <v>41274.1</v>
      </c>
      <c r="GR154">
        <v>42312.7</v>
      </c>
      <c r="GS154">
        <v>1.89925</v>
      </c>
      <c r="GT154">
        <v>1.81302</v>
      </c>
      <c r="GU154">
        <v>0.0935048</v>
      </c>
      <c r="GV154">
        <v>0</v>
      </c>
      <c r="GW154">
        <v>28.49</v>
      </c>
      <c r="GX154">
        <v>999.9</v>
      </c>
      <c r="GY154">
        <v>61.787</v>
      </c>
      <c r="GZ154">
        <v>29.306</v>
      </c>
      <c r="HA154">
        <v>28.0032</v>
      </c>
      <c r="HB154">
        <v>54.5119</v>
      </c>
      <c r="HC154">
        <v>40.1843</v>
      </c>
      <c r="HD154">
        <v>1</v>
      </c>
      <c r="HE154">
        <v>0.087373</v>
      </c>
      <c r="HF154">
        <v>-1.63924</v>
      </c>
      <c r="HG154">
        <v>20.2286</v>
      </c>
      <c r="HH154">
        <v>5.23032</v>
      </c>
      <c r="HI154">
        <v>11.992</v>
      </c>
      <c r="HJ154">
        <v>4.95585</v>
      </c>
      <c r="HK154">
        <v>3.304</v>
      </c>
      <c r="HL154">
        <v>9999</v>
      </c>
      <c r="HM154">
        <v>9999</v>
      </c>
      <c r="HN154">
        <v>9999</v>
      </c>
      <c r="HO154">
        <v>999.9</v>
      </c>
      <c r="HP154">
        <v>1.86846</v>
      </c>
      <c r="HQ154">
        <v>1.86417</v>
      </c>
      <c r="HR154">
        <v>1.87179</v>
      </c>
      <c r="HS154">
        <v>1.86264</v>
      </c>
      <c r="HT154">
        <v>1.86205</v>
      </c>
      <c r="HU154">
        <v>1.86845</v>
      </c>
      <c r="HV154">
        <v>1.85867</v>
      </c>
      <c r="HW154">
        <v>1.86508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5.581</v>
      </c>
      <c r="IL154">
        <v>0.4512</v>
      </c>
      <c r="IM154">
        <v>4.20357787778522</v>
      </c>
      <c r="IN154">
        <v>0.00374144017280572</v>
      </c>
      <c r="IO154">
        <v>-1.07998895285064e-06</v>
      </c>
      <c r="IP154">
        <v>1.2122296874913e-10</v>
      </c>
      <c r="IQ154">
        <v>0.0711788513172057</v>
      </c>
      <c r="IR154">
        <v>0.00727018690124689</v>
      </c>
      <c r="IS154">
        <v>0.000171571339495546</v>
      </c>
      <c r="IT154">
        <v>5.81901312968366e-06</v>
      </c>
      <c r="IU154">
        <v>0</v>
      </c>
      <c r="IV154">
        <v>2039</v>
      </c>
      <c r="IW154">
        <v>1</v>
      </c>
      <c r="IX154">
        <v>29</v>
      </c>
      <c r="IY154">
        <v>29322719.6</v>
      </c>
      <c r="IZ154">
        <v>29322719.6</v>
      </c>
      <c r="JA154">
        <v>1.04004</v>
      </c>
      <c r="JB154">
        <v>2.39502</v>
      </c>
      <c r="JC154">
        <v>1.4978</v>
      </c>
      <c r="JD154">
        <v>2.33276</v>
      </c>
      <c r="JE154">
        <v>1.54419</v>
      </c>
      <c r="JF154">
        <v>2.32544</v>
      </c>
      <c r="JG154">
        <v>35.4754</v>
      </c>
      <c r="JH154">
        <v>24.2276</v>
      </c>
      <c r="JI154">
        <v>18</v>
      </c>
      <c r="JJ154">
        <v>547.639</v>
      </c>
      <c r="JK154">
        <v>434.904</v>
      </c>
      <c r="JL154">
        <v>32.3821</v>
      </c>
      <c r="JM154">
        <v>28.7591</v>
      </c>
      <c r="JN154">
        <v>30.0001</v>
      </c>
      <c r="JO154">
        <v>28.5566</v>
      </c>
      <c r="JP154">
        <v>28.5804</v>
      </c>
      <c r="JQ154">
        <v>20.8815</v>
      </c>
      <c r="JR154">
        <v>22.7953</v>
      </c>
      <c r="JS154">
        <v>100</v>
      </c>
      <c r="JT154">
        <v>32.3804</v>
      </c>
      <c r="JU154">
        <v>420</v>
      </c>
      <c r="JV154">
        <v>25.1866</v>
      </c>
      <c r="JW154">
        <v>92.5077</v>
      </c>
      <c r="JX154">
        <v>98.6118</v>
      </c>
    </row>
    <row r="155" spans="1:284">
      <c r="A155">
        <v>139</v>
      </c>
      <c r="B155">
        <v>1759363178.1</v>
      </c>
      <c r="C155">
        <v>1787</v>
      </c>
      <c r="D155" t="s">
        <v>707</v>
      </c>
      <c r="E155" t="s">
        <v>708</v>
      </c>
      <c r="F155">
        <v>5</v>
      </c>
      <c r="G155" t="s">
        <v>666</v>
      </c>
      <c r="H155" t="s">
        <v>419</v>
      </c>
      <c r="I155">
        <v>1759363175.1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6</v>
      </c>
      <c r="DA155">
        <v>0.5</v>
      </c>
      <c r="DB155" t="s">
        <v>421</v>
      </c>
      <c r="DC155">
        <v>2</v>
      </c>
      <c r="DD155">
        <v>1759363175.1</v>
      </c>
      <c r="DE155">
        <v>421.193</v>
      </c>
      <c r="DF155">
        <v>420</v>
      </c>
      <c r="DG155">
        <v>25.4548</v>
      </c>
      <c r="DH155">
        <v>25.1843666666667</v>
      </c>
      <c r="DI155">
        <v>415.612</v>
      </c>
      <c r="DJ155">
        <v>25.0036333333333</v>
      </c>
      <c r="DK155">
        <v>500.022</v>
      </c>
      <c r="DL155">
        <v>90.3252666666667</v>
      </c>
      <c r="DM155">
        <v>0.0341726666666667</v>
      </c>
      <c r="DN155">
        <v>31.3022666666667</v>
      </c>
      <c r="DO155">
        <v>30.0133333333333</v>
      </c>
      <c r="DP155">
        <v>999.9</v>
      </c>
      <c r="DQ155">
        <v>0</v>
      </c>
      <c r="DR155">
        <v>0</v>
      </c>
      <c r="DS155">
        <v>9981.25</v>
      </c>
      <c r="DT155">
        <v>0</v>
      </c>
      <c r="DU155">
        <v>0.778986</v>
      </c>
      <c r="DV155">
        <v>1.19275</v>
      </c>
      <c r="DW155">
        <v>432.194333333333</v>
      </c>
      <c r="DX155">
        <v>430.850666666667</v>
      </c>
      <c r="DY155">
        <v>0.270452666666667</v>
      </c>
      <c r="DZ155">
        <v>420</v>
      </c>
      <c r="EA155">
        <v>25.1843666666667</v>
      </c>
      <c r="EB155">
        <v>2.29921333333333</v>
      </c>
      <c r="EC155">
        <v>2.27478333333333</v>
      </c>
      <c r="ED155">
        <v>19.6708666666667</v>
      </c>
      <c r="EE155">
        <v>19.4989666666667</v>
      </c>
      <c r="EF155">
        <v>0.00500016</v>
      </c>
      <c r="EG155">
        <v>0</v>
      </c>
      <c r="EH155">
        <v>0</v>
      </c>
      <c r="EI155">
        <v>0</v>
      </c>
      <c r="EJ155">
        <v>1056.93333333333</v>
      </c>
      <c r="EK155">
        <v>0.00500016</v>
      </c>
      <c r="EL155">
        <v>-25.4</v>
      </c>
      <c r="EM155">
        <v>-1.06666666666667</v>
      </c>
      <c r="EN155">
        <v>37.937</v>
      </c>
      <c r="EO155">
        <v>42.062</v>
      </c>
      <c r="EP155">
        <v>40.062</v>
      </c>
      <c r="EQ155">
        <v>42.1663333333333</v>
      </c>
      <c r="ER155">
        <v>41.25</v>
      </c>
      <c r="ES155">
        <v>0</v>
      </c>
      <c r="ET155">
        <v>0</v>
      </c>
      <c r="EU155">
        <v>0</v>
      </c>
      <c r="EV155">
        <v>1759363179.1</v>
      </c>
      <c r="EW155">
        <v>0</v>
      </c>
      <c r="EX155">
        <v>1054.78</v>
      </c>
      <c r="EY155">
        <v>16.9846156070921</v>
      </c>
      <c r="EZ155">
        <v>-12.8923077635041</v>
      </c>
      <c r="FA155">
        <v>-24.748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1.15107285714286</v>
      </c>
      <c r="FQ155">
        <v>-0.0954218181818189</v>
      </c>
      <c r="FR155">
        <v>0.0435652046764778</v>
      </c>
      <c r="FS155">
        <v>1</v>
      </c>
      <c r="FT155">
        <v>1053.55588235294</v>
      </c>
      <c r="FU155">
        <v>9.96638658039338</v>
      </c>
      <c r="FV155">
        <v>6.03403051214137</v>
      </c>
      <c r="FW155">
        <v>-1</v>
      </c>
      <c r="FX155">
        <v>0.271547714285714</v>
      </c>
      <c r="FY155">
        <v>-0.0080862077922076</v>
      </c>
      <c r="FZ155">
        <v>0.00167912868966693</v>
      </c>
      <c r="GA155">
        <v>1</v>
      </c>
      <c r="GB155">
        <v>2</v>
      </c>
      <c r="GC155">
        <v>2</v>
      </c>
      <c r="GD155" t="s">
        <v>423</v>
      </c>
      <c r="GE155">
        <v>3.12633</v>
      </c>
      <c r="GF155">
        <v>2.65959</v>
      </c>
      <c r="GG155">
        <v>0.0889191</v>
      </c>
      <c r="GH155">
        <v>0.0895939</v>
      </c>
      <c r="GI155">
        <v>0.105442</v>
      </c>
      <c r="GJ155">
        <v>0.105317</v>
      </c>
      <c r="GK155">
        <v>23322.8</v>
      </c>
      <c r="GL155">
        <v>22182.4</v>
      </c>
      <c r="GM155">
        <v>22895.1</v>
      </c>
      <c r="GN155">
        <v>23727</v>
      </c>
      <c r="GO155">
        <v>34901.6</v>
      </c>
      <c r="GP155">
        <v>35137.6</v>
      </c>
      <c r="GQ155">
        <v>41274.1</v>
      </c>
      <c r="GR155">
        <v>42312.9</v>
      </c>
      <c r="GS155">
        <v>1.89922</v>
      </c>
      <c r="GT155">
        <v>1.81313</v>
      </c>
      <c r="GU155">
        <v>0.0935495</v>
      </c>
      <c r="GV155">
        <v>0</v>
      </c>
      <c r="GW155">
        <v>28.4912</v>
      </c>
      <c r="GX155">
        <v>999.9</v>
      </c>
      <c r="GY155">
        <v>61.787</v>
      </c>
      <c r="GZ155">
        <v>29.296</v>
      </c>
      <c r="HA155">
        <v>27.9869</v>
      </c>
      <c r="HB155">
        <v>54.3119</v>
      </c>
      <c r="HC155">
        <v>40.1402</v>
      </c>
      <c r="HD155">
        <v>1</v>
      </c>
      <c r="HE155">
        <v>0.087373</v>
      </c>
      <c r="HF155">
        <v>-1.64821</v>
      </c>
      <c r="HG155">
        <v>20.2286</v>
      </c>
      <c r="HH155">
        <v>5.23032</v>
      </c>
      <c r="HI155">
        <v>11.992</v>
      </c>
      <c r="HJ155">
        <v>4.95575</v>
      </c>
      <c r="HK155">
        <v>3.304</v>
      </c>
      <c r="HL155">
        <v>9999</v>
      </c>
      <c r="HM155">
        <v>9999</v>
      </c>
      <c r="HN155">
        <v>9999</v>
      </c>
      <c r="HO155">
        <v>999.9</v>
      </c>
      <c r="HP155">
        <v>1.86845</v>
      </c>
      <c r="HQ155">
        <v>1.86417</v>
      </c>
      <c r="HR155">
        <v>1.87179</v>
      </c>
      <c r="HS155">
        <v>1.86264</v>
      </c>
      <c r="HT155">
        <v>1.86207</v>
      </c>
      <c r="HU155">
        <v>1.86846</v>
      </c>
      <c r="HV155">
        <v>1.85867</v>
      </c>
      <c r="HW155">
        <v>1.86508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5.58</v>
      </c>
      <c r="IL155">
        <v>0.4512</v>
      </c>
      <c r="IM155">
        <v>4.20357787778522</v>
      </c>
      <c r="IN155">
        <v>0.00374144017280572</v>
      </c>
      <c r="IO155">
        <v>-1.07998895285064e-06</v>
      </c>
      <c r="IP155">
        <v>1.2122296874913e-10</v>
      </c>
      <c r="IQ155">
        <v>0.0711788513172057</v>
      </c>
      <c r="IR155">
        <v>0.00727018690124689</v>
      </c>
      <c r="IS155">
        <v>0.000171571339495546</v>
      </c>
      <c r="IT155">
        <v>5.81901312968366e-06</v>
      </c>
      <c r="IU155">
        <v>0</v>
      </c>
      <c r="IV155">
        <v>2039</v>
      </c>
      <c r="IW155">
        <v>1</v>
      </c>
      <c r="IX155">
        <v>29</v>
      </c>
      <c r="IY155">
        <v>29322719.6</v>
      </c>
      <c r="IZ155">
        <v>29322719.6</v>
      </c>
      <c r="JA155">
        <v>1.04126</v>
      </c>
      <c r="JB155">
        <v>2.39258</v>
      </c>
      <c r="JC155">
        <v>1.49902</v>
      </c>
      <c r="JD155">
        <v>2.33398</v>
      </c>
      <c r="JE155">
        <v>1.54419</v>
      </c>
      <c r="JF155">
        <v>2.23022</v>
      </c>
      <c r="JG155">
        <v>35.4523</v>
      </c>
      <c r="JH155">
        <v>24.2276</v>
      </c>
      <c r="JI155">
        <v>18</v>
      </c>
      <c r="JJ155">
        <v>547.622</v>
      </c>
      <c r="JK155">
        <v>434.964</v>
      </c>
      <c r="JL155">
        <v>32.3768</v>
      </c>
      <c r="JM155">
        <v>28.7591</v>
      </c>
      <c r="JN155">
        <v>30.0001</v>
      </c>
      <c r="JO155">
        <v>28.5566</v>
      </c>
      <c r="JP155">
        <v>28.5804</v>
      </c>
      <c r="JQ155">
        <v>20.881</v>
      </c>
      <c r="JR155">
        <v>22.7953</v>
      </c>
      <c r="JS155">
        <v>100</v>
      </c>
      <c r="JT155">
        <v>32.3672</v>
      </c>
      <c r="JU155">
        <v>420</v>
      </c>
      <c r="JV155">
        <v>25.1866</v>
      </c>
      <c r="JW155">
        <v>92.5077</v>
      </c>
      <c r="JX155">
        <v>98.6122</v>
      </c>
    </row>
    <row r="156" spans="1:284">
      <c r="A156">
        <v>140</v>
      </c>
      <c r="B156">
        <v>1759363180.1</v>
      </c>
      <c r="C156">
        <v>1789</v>
      </c>
      <c r="D156" t="s">
        <v>709</v>
      </c>
      <c r="E156" t="s">
        <v>710</v>
      </c>
      <c r="F156">
        <v>5</v>
      </c>
      <c r="G156" t="s">
        <v>666</v>
      </c>
      <c r="H156" t="s">
        <v>419</v>
      </c>
      <c r="I156">
        <v>1759363177.1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6</v>
      </c>
      <c r="DA156">
        <v>0.5</v>
      </c>
      <c r="DB156" t="s">
        <v>421</v>
      </c>
      <c r="DC156">
        <v>2</v>
      </c>
      <c r="DD156">
        <v>1759363177.1</v>
      </c>
      <c r="DE156">
        <v>421.187333333333</v>
      </c>
      <c r="DF156">
        <v>419.993333333333</v>
      </c>
      <c r="DG156">
        <v>25.4555</v>
      </c>
      <c r="DH156">
        <v>25.1848333333333</v>
      </c>
      <c r="DI156">
        <v>415.606333333333</v>
      </c>
      <c r="DJ156">
        <v>25.0043</v>
      </c>
      <c r="DK156">
        <v>500.062</v>
      </c>
      <c r="DL156">
        <v>90.3251333333333</v>
      </c>
      <c r="DM156">
        <v>0.0341156</v>
      </c>
      <c r="DN156">
        <v>31.3022</v>
      </c>
      <c r="DO156">
        <v>30.0171</v>
      </c>
      <c r="DP156">
        <v>999.9</v>
      </c>
      <c r="DQ156">
        <v>0</v>
      </c>
      <c r="DR156">
        <v>0</v>
      </c>
      <c r="DS156">
        <v>9984.16666666667</v>
      </c>
      <c r="DT156">
        <v>0</v>
      </c>
      <c r="DU156">
        <v>0.778986</v>
      </c>
      <c r="DV156">
        <v>1.19359333333333</v>
      </c>
      <c r="DW156">
        <v>432.189</v>
      </c>
      <c r="DX156">
        <v>430.844333333333</v>
      </c>
      <c r="DY156">
        <v>0.270660333333333</v>
      </c>
      <c r="DZ156">
        <v>419.993333333333</v>
      </c>
      <c r="EA156">
        <v>25.1848333333333</v>
      </c>
      <c r="EB156">
        <v>2.29927</v>
      </c>
      <c r="EC156">
        <v>2.27482333333333</v>
      </c>
      <c r="ED156">
        <v>19.6712666666667</v>
      </c>
      <c r="EE156">
        <v>19.4992333333333</v>
      </c>
      <c r="EF156">
        <v>0.00500016</v>
      </c>
      <c r="EG156">
        <v>0</v>
      </c>
      <c r="EH156">
        <v>0</v>
      </c>
      <c r="EI156">
        <v>0</v>
      </c>
      <c r="EJ156">
        <v>1057.9</v>
      </c>
      <c r="EK156">
        <v>0.00500016</v>
      </c>
      <c r="EL156">
        <v>-26.4333333333333</v>
      </c>
      <c r="EM156">
        <v>-1.23333333333333</v>
      </c>
      <c r="EN156">
        <v>37.937</v>
      </c>
      <c r="EO156">
        <v>42.062</v>
      </c>
      <c r="EP156">
        <v>40.062</v>
      </c>
      <c r="EQ156">
        <v>42.1663333333333</v>
      </c>
      <c r="ER156">
        <v>41.25</v>
      </c>
      <c r="ES156">
        <v>0</v>
      </c>
      <c r="ET156">
        <v>0</v>
      </c>
      <c r="EU156">
        <v>0</v>
      </c>
      <c r="EV156">
        <v>1759363181.5</v>
      </c>
      <c r="EW156">
        <v>0</v>
      </c>
      <c r="EX156">
        <v>1053.868</v>
      </c>
      <c r="EY156">
        <v>23.3307691942986</v>
      </c>
      <c r="EZ156">
        <v>-12.3769229094892</v>
      </c>
      <c r="FA156">
        <v>-24.136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1.15068047619048</v>
      </c>
      <c r="FQ156">
        <v>0.05202935064935</v>
      </c>
      <c r="FR156">
        <v>0.0455077553282003</v>
      </c>
      <c r="FS156">
        <v>1</v>
      </c>
      <c r="FT156">
        <v>1054.23823529412</v>
      </c>
      <c r="FU156">
        <v>14.9839572711761</v>
      </c>
      <c r="FV156">
        <v>6.37310593343262</v>
      </c>
      <c r="FW156">
        <v>-1</v>
      </c>
      <c r="FX156">
        <v>0.271537095238095</v>
      </c>
      <c r="FY156">
        <v>-0.00987537662337713</v>
      </c>
      <c r="FZ156">
        <v>0.00164945742608093</v>
      </c>
      <c r="GA156">
        <v>1</v>
      </c>
      <c r="GB156">
        <v>2</v>
      </c>
      <c r="GC156">
        <v>2</v>
      </c>
      <c r="GD156" t="s">
        <v>423</v>
      </c>
      <c r="GE156">
        <v>3.12626</v>
      </c>
      <c r="GF156">
        <v>2.65959</v>
      </c>
      <c r="GG156">
        <v>0.0889191</v>
      </c>
      <c r="GH156">
        <v>0.0895931</v>
      </c>
      <c r="GI156">
        <v>0.105438</v>
      </c>
      <c r="GJ156">
        <v>0.105319</v>
      </c>
      <c r="GK156">
        <v>23322.8</v>
      </c>
      <c r="GL156">
        <v>22182.6</v>
      </c>
      <c r="GM156">
        <v>22895.1</v>
      </c>
      <c r="GN156">
        <v>23727.1</v>
      </c>
      <c r="GO156">
        <v>34901.7</v>
      </c>
      <c r="GP156">
        <v>35137.9</v>
      </c>
      <c r="GQ156">
        <v>41274.1</v>
      </c>
      <c r="GR156">
        <v>42313.3</v>
      </c>
      <c r="GS156">
        <v>1.89912</v>
      </c>
      <c r="GT156">
        <v>1.81305</v>
      </c>
      <c r="GU156">
        <v>0.0943691</v>
      </c>
      <c r="GV156">
        <v>0</v>
      </c>
      <c r="GW156">
        <v>28.4921</v>
      </c>
      <c r="GX156">
        <v>999.9</v>
      </c>
      <c r="GY156">
        <v>61.787</v>
      </c>
      <c r="GZ156">
        <v>29.306</v>
      </c>
      <c r="HA156">
        <v>28.0008</v>
      </c>
      <c r="HB156">
        <v>54.2319</v>
      </c>
      <c r="HC156">
        <v>40.1202</v>
      </c>
      <c r="HD156">
        <v>1</v>
      </c>
      <c r="HE156">
        <v>0.0873653</v>
      </c>
      <c r="HF156">
        <v>-1.6412</v>
      </c>
      <c r="HG156">
        <v>20.2286</v>
      </c>
      <c r="HH156">
        <v>5.23047</v>
      </c>
      <c r="HI156">
        <v>11.992</v>
      </c>
      <c r="HJ156">
        <v>4.95575</v>
      </c>
      <c r="HK156">
        <v>3.304</v>
      </c>
      <c r="HL156">
        <v>9999</v>
      </c>
      <c r="HM156">
        <v>9999</v>
      </c>
      <c r="HN156">
        <v>9999</v>
      </c>
      <c r="HO156">
        <v>999.9</v>
      </c>
      <c r="HP156">
        <v>1.86844</v>
      </c>
      <c r="HQ156">
        <v>1.86417</v>
      </c>
      <c r="HR156">
        <v>1.8718</v>
      </c>
      <c r="HS156">
        <v>1.86264</v>
      </c>
      <c r="HT156">
        <v>1.86208</v>
      </c>
      <c r="HU156">
        <v>1.86848</v>
      </c>
      <c r="HV156">
        <v>1.85867</v>
      </c>
      <c r="HW156">
        <v>1.86508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5.58</v>
      </c>
      <c r="IL156">
        <v>0.4512</v>
      </c>
      <c r="IM156">
        <v>4.20357787778522</v>
      </c>
      <c r="IN156">
        <v>0.00374144017280572</v>
      </c>
      <c r="IO156">
        <v>-1.07998895285064e-06</v>
      </c>
      <c r="IP156">
        <v>1.2122296874913e-10</v>
      </c>
      <c r="IQ156">
        <v>0.0711788513172057</v>
      </c>
      <c r="IR156">
        <v>0.00727018690124689</v>
      </c>
      <c r="IS156">
        <v>0.000171571339495546</v>
      </c>
      <c r="IT156">
        <v>5.81901312968366e-06</v>
      </c>
      <c r="IU156">
        <v>0</v>
      </c>
      <c r="IV156">
        <v>2039</v>
      </c>
      <c r="IW156">
        <v>1</v>
      </c>
      <c r="IX156">
        <v>29</v>
      </c>
      <c r="IY156">
        <v>29322719.7</v>
      </c>
      <c r="IZ156">
        <v>29322719.7</v>
      </c>
      <c r="JA156">
        <v>1.04126</v>
      </c>
      <c r="JB156">
        <v>2.3999</v>
      </c>
      <c r="JC156">
        <v>1.49902</v>
      </c>
      <c r="JD156">
        <v>2.33276</v>
      </c>
      <c r="JE156">
        <v>1.54419</v>
      </c>
      <c r="JF156">
        <v>2.23511</v>
      </c>
      <c r="JG156">
        <v>35.4523</v>
      </c>
      <c r="JH156">
        <v>24.2188</v>
      </c>
      <c r="JI156">
        <v>18</v>
      </c>
      <c r="JJ156">
        <v>547.558</v>
      </c>
      <c r="JK156">
        <v>434.919</v>
      </c>
      <c r="JL156">
        <v>32.3715</v>
      </c>
      <c r="JM156">
        <v>28.7591</v>
      </c>
      <c r="JN156">
        <v>30.0001</v>
      </c>
      <c r="JO156">
        <v>28.5566</v>
      </c>
      <c r="JP156">
        <v>28.5804</v>
      </c>
      <c r="JQ156">
        <v>20.8818</v>
      </c>
      <c r="JR156">
        <v>22.7953</v>
      </c>
      <c r="JS156">
        <v>100</v>
      </c>
      <c r="JT156">
        <v>32.3672</v>
      </c>
      <c r="JU156">
        <v>420</v>
      </c>
      <c r="JV156">
        <v>25.1866</v>
      </c>
      <c r="JW156">
        <v>92.5076</v>
      </c>
      <c r="JX156">
        <v>98.6131</v>
      </c>
    </row>
    <row r="157" spans="1:284">
      <c r="A157">
        <v>141</v>
      </c>
      <c r="B157">
        <v>1759363182.1</v>
      </c>
      <c r="C157">
        <v>1791</v>
      </c>
      <c r="D157" t="s">
        <v>711</v>
      </c>
      <c r="E157" t="s">
        <v>712</v>
      </c>
      <c r="F157">
        <v>5</v>
      </c>
      <c r="G157" t="s">
        <v>666</v>
      </c>
      <c r="H157" t="s">
        <v>419</v>
      </c>
      <c r="I157">
        <v>1759363179.1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6</v>
      </c>
      <c r="DA157">
        <v>0.5</v>
      </c>
      <c r="DB157" t="s">
        <v>421</v>
      </c>
      <c r="DC157">
        <v>2</v>
      </c>
      <c r="DD157">
        <v>1759363179.1</v>
      </c>
      <c r="DE157">
        <v>421.152333333333</v>
      </c>
      <c r="DF157">
        <v>419.997333333333</v>
      </c>
      <c r="DG157">
        <v>25.4552333333333</v>
      </c>
      <c r="DH157">
        <v>25.1851333333333</v>
      </c>
      <c r="DI157">
        <v>415.571666666667</v>
      </c>
      <c r="DJ157">
        <v>25.0040333333333</v>
      </c>
      <c r="DK157">
        <v>500.056333333333</v>
      </c>
      <c r="DL157">
        <v>90.3246</v>
      </c>
      <c r="DM157">
        <v>0.0338996333333333</v>
      </c>
      <c r="DN157">
        <v>31.3022</v>
      </c>
      <c r="DO157">
        <v>30.0223666666667</v>
      </c>
      <c r="DP157">
        <v>999.9</v>
      </c>
      <c r="DQ157">
        <v>0</v>
      </c>
      <c r="DR157">
        <v>0</v>
      </c>
      <c r="DS157">
        <v>10005.0166666667</v>
      </c>
      <c r="DT157">
        <v>0</v>
      </c>
      <c r="DU157">
        <v>0.778986</v>
      </c>
      <c r="DV157">
        <v>1.15491666666667</v>
      </c>
      <c r="DW157">
        <v>432.153</v>
      </c>
      <c r="DX157">
        <v>430.848333333333</v>
      </c>
      <c r="DY157">
        <v>0.270061</v>
      </c>
      <c r="DZ157">
        <v>419.997333333333</v>
      </c>
      <c r="EA157">
        <v>25.1851333333333</v>
      </c>
      <c r="EB157">
        <v>2.29923</v>
      </c>
      <c r="EC157">
        <v>2.27484</v>
      </c>
      <c r="ED157">
        <v>19.671</v>
      </c>
      <c r="EE157">
        <v>19.4993333333333</v>
      </c>
      <c r="EF157">
        <v>0.00500016</v>
      </c>
      <c r="EG157">
        <v>0</v>
      </c>
      <c r="EH157">
        <v>0</v>
      </c>
      <c r="EI157">
        <v>0</v>
      </c>
      <c r="EJ157">
        <v>1061.96666666667</v>
      </c>
      <c r="EK157">
        <v>0.00500016</v>
      </c>
      <c r="EL157">
        <v>-28.2666666666667</v>
      </c>
      <c r="EM157">
        <v>-1.1</v>
      </c>
      <c r="EN157">
        <v>37.937</v>
      </c>
      <c r="EO157">
        <v>42.062</v>
      </c>
      <c r="EP157">
        <v>40.062</v>
      </c>
      <c r="EQ157">
        <v>42.1456666666667</v>
      </c>
      <c r="ER157">
        <v>41.25</v>
      </c>
      <c r="ES157">
        <v>0</v>
      </c>
      <c r="ET157">
        <v>0</v>
      </c>
      <c r="EU157">
        <v>0</v>
      </c>
      <c r="EV157">
        <v>1759363183.3</v>
      </c>
      <c r="EW157">
        <v>0</v>
      </c>
      <c r="EX157">
        <v>1054.28076923077</v>
      </c>
      <c r="EY157">
        <v>14.328205005734</v>
      </c>
      <c r="EZ157">
        <v>0.37948729723183</v>
      </c>
      <c r="FA157">
        <v>-24.8269230769231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1.14165428571429</v>
      </c>
      <c r="FQ157">
        <v>0.159353766233768</v>
      </c>
      <c r="FR157">
        <v>0.0388672296256823</v>
      </c>
      <c r="FS157">
        <v>1</v>
      </c>
      <c r="FT157">
        <v>1054.39117647059</v>
      </c>
      <c r="FU157">
        <v>3.77540108049092</v>
      </c>
      <c r="FV157">
        <v>6.5191738761657</v>
      </c>
      <c r="FW157">
        <v>-1</v>
      </c>
      <c r="FX157">
        <v>0.27129519047619</v>
      </c>
      <c r="FY157">
        <v>-0.0119690649350649</v>
      </c>
      <c r="FZ157">
        <v>0.00174726931494745</v>
      </c>
      <c r="GA157">
        <v>1</v>
      </c>
      <c r="GB157">
        <v>2</v>
      </c>
      <c r="GC157">
        <v>2</v>
      </c>
      <c r="GD157" t="s">
        <v>423</v>
      </c>
      <c r="GE157">
        <v>3.12632</v>
      </c>
      <c r="GF157">
        <v>2.65944</v>
      </c>
      <c r="GG157">
        <v>0.0889245</v>
      </c>
      <c r="GH157">
        <v>0.0895887</v>
      </c>
      <c r="GI157">
        <v>0.105439</v>
      </c>
      <c r="GJ157">
        <v>0.10532</v>
      </c>
      <c r="GK157">
        <v>23322.7</v>
      </c>
      <c r="GL157">
        <v>22182.7</v>
      </c>
      <c r="GM157">
        <v>22895.1</v>
      </c>
      <c r="GN157">
        <v>23727.1</v>
      </c>
      <c r="GO157">
        <v>34901.6</v>
      </c>
      <c r="GP157">
        <v>35137.9</v>
      </c>
      <c r="GQ157">
        <v>41274.1</v>
      </c>
      <c r="GR157">
        <v>42313.3</v>
      </c>
      <c r="GS157">
        <v>1.8992</v>
      </c>
      <c r="GT157">
        <v>1.81288</v>
      </c>
      <c r="GU157">
        <v>0.0943169</v>
      </c>
      <c r="GV157">
        <v>0</v>
      </c>
      <c r="GW157">
        <v>28.4921</v>
      </c>
      <c r="GX157">
        <v>999.9</v>
      </c>
      <c r="GY157">
        <v>61.787</v>
      </c>
      <c r="GZ157">
        <v>29.296</v>
      </c>
      <c r="HA157">
        <v>27.9852</v>
      </c>
      <c r="HB157">
        <v>54.2419</v>
      </c>
      <c r="HC157">
        <v>40.0921</v>
      </c>
      <c r="HD157">
        <v>1</v>
      </c>
      <c r="HE157">
        <v>0.087406</v>
      </c>
      <c r="HF157">
        <v>-1.65527</v>
      </c>
      <c r="HG157">
        <v>20.2284</v>
      </c>
      <c r="HH157">
        <v>5.23032</v>
      </c>
      <c r="HI157">
        <v>11.992</v>
      </c>
      <c r="HJ157">
        <v>4.95575</v>
      </c>
      <c r="HK157">
        <v>3.304</v>
      </c>
      <c r="HL157">
        <v>9999</v>
      </c>
      <c r="HM157">
        <v>9999</v>
      </c>
      <c r="HN157">
        <v>9999</v>
      </c>
      <c r="HO157">
        <v>999.9</v>
      </c>
      <c r="HP157">
        <v>1.86846</v>
      </c>
      <c r="HQ157">
        <v>1.86417</v>
      </c>
      <c r="HR157">
        <v>1.8718</v>
      </c>
      <c r="HS157">
        <v>1.86264</v>
      </c>
      <c r="HT157">
        <v>1.86208</v>
      </c>
      <c r="HU157">
        <v>1.86848</v>
      </c>
      <c r="HV157">
        <v>1.85867</v>
      </c>
      <c r="HW157">
        <v>1.86508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5.581</v>
      </c>
      <c r="IL157">
        <v>0.4512</v>
      </c>
      <c r="IM157">
        <v>4.20357787778522</v>
      </c>
      <c r="IN157">
        <v>0.00374144017280572</v>
      </c>
      <c r="IO157">
        <v>-1.07998895285064e-06</v>
      </c>
      <c r="IP157">
        <v>1.2122296874913e-10</v>
      </c>
      <c r="IQ157">
        <v>0.0711788513172057</v>
      </c>
      <c r="IR157">
        <v>0.00727018690124689</v>
      </c>
      <c r="IS157">
        <v>0.000171571339495546</v>
      </c>
      <c r="IT157">
        <v>5.81901312968366e-06</v>
      </c>
      <c r="IU157">
        <v>0</v>
      </c>
      <c r="IV157">
        <v>2039</v>
      </c>
      <c r="IW157">
        <v>1</v>
      </c>
      <c r="IX157">
        <v>29</v>
      </c>
      <c r="IY157">
        <v>29322719.7</v>
      </c>
      <c r="IZ157">
        <v>29322719.7</v>
      </c>
      <c r="JA157">
        <v>1.04126</v>
      </c>
      <c r="JB157">
        <v>2.3938</v>
      </c>
      <c r="JC157">
        <v>1.49902</v>
      </c>
      <c r="JD157">
        <v>2.33276</v>
      </c>
      <c r="JE157">
        <v>1.54419</v>
      </c>
      <c r="JF157">
        <v>2.25464</v>
      </c>
      <c r="JG157">
        <v>35.4754</v>
      </c>
      <c r="JH157">
        <v>24.2188</v>
      </c>
      <c r="JI157">
        <v>18</v>
      </c>
      <c r="JJ157">
        <v>547.607</v>
      </c>
      <c r="JK157">
        <v>434.814</v>
      </c>
      <c r="JL157">
        <v>32.3649</v>
      </c>
      <c r="JM157">
        <v>28.7591</v>
      </c>
      <c r="JN157">
        <v>30.0002</v>
      </c>
      <c r="JO157">
        <v>28.5566</v>
      </c>
      <c r="JP157">
        <v>28.5804</v>
      </c>
      <c r="JQ157">
        <v>20.8818</v>
      </c>
      <c r="JR157">
        <v>22.7953</v>
      </c>
      <c r="JS157">
        <v>100</v>
      </c>
      <c r="JT157">
        <v>32.342</v>
      </c>
      <c r="JU157">
        <v>420</v>
      </c>
      <c r="JV157">
        <v>25.1866</v>
      </c>
      <c r="JW157">
        <v>92.5075</v>
      </c>
      <c r="JX157">
        <v>98.613</v>
      </c>
    </row>
    <row r="158" spans="1:284">
      <c r="A158">
        <v>142</v>
      </c>
      <c r="B158">
        <v>1759363184.1</v>
      </c>
      <c r="C158">
        <v>1793</v>
      </c>
      <c r="D158" t="s">
        <v>713</v>
      </c>
      <c r="E158" t="s">
        <v>714</v>
      </c>
      <c r="F158">
        <v>5</v>
      </c>
      <c r="G158" t="s">
        <v>666</v>
      </c>
      <c r="H158" t="s">
        <v>419</v>
      </c>
      <c r="I158">
        <v>1759363181.1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6</v>
      </c>
      <c r="DA158">
        <v>0.5</v>
      </c>
      <c r="DB158" t="s">
        <v>421</v>
      </c>
      <c r="DC158">
        <v>2</v>
      </c>
      <c r="DD158">
        <v>1759363181.1</v>
      </c>
      <c r="DE158">
        <v>421.152333333333</v>
      </c>
      <c r="DF158">
        <v>419.995333333333</v>
      </c>
      <c r="DG158">
        <v>25.4546666666667</v>
      </c>
      <c r="DH158">
        <v>25.1856333333333</v>
      </c>
      <c r="DI158">
        <v>415.572</v>
      </c>
      <c r="DJ158">
        <v>25.0035</v>
      </c>
      <c r="DK158">
        <v>500.057333333333</v>
      </c>
      <c r="DL158">
        <v>90.3245</v>
      </c>
      <c r="DM158">
        <v>0.0336256666666667</v>
      </c>
      <c r="DN158">
        <v>31.3024333333333</v>
      </c>
      <c r="DO158">
        <v>30.0279333333333</v>
      </c>
      <c r="DP158">
        <v>999.9</v>
      </c>
      <c r="DQ158">
        <v>0</v>
      </c>
      <c r="DR158">
        <v>0</v>
      </c>
      <c r="DS158">
        <v>10022.1</v>
      </c>
      <c r="DT158">
        <v>0</v>
      </c>
      <c r="DU158">
        <v>0.778986</v>
      </c>
      <c r="DV158">
        <v>1.15716333333333</v>
      </c>
      <c r="DW158">
        <v>432.152666666667</v>
      </c>
      <c r="DX158">
        <v>430.846333333333</v>
      </c>
      <c r="DY158">
        <v>0.269030333333333</v>
      </c>
      <c r="DZ158">
        <v>419.995333333333</v>
      </c>
      <c r="EA158">
        <v>25.1856333333333</v>
      </c>
      <c r="EB158">
        <v>2.29918</v>
      </c>
      <c r="EC158">
        <v>2.27488</v>
      </c>
      <c r="ED158">
        <v>19.6706333333333</v>
      </c>
      <c r="EE158">
        <v>19.4996</v>
      </c>
      <c r="EF158">
        <v>0.00500016</v>
      </c>
      <c r="EG158">
        <v>0</v>
      </c>
      <c r="EH158">
        <v>0</v>
      </c>
      <c r="EI158">
        <v>0</v>
      </c>
      <c r="EJ158">
        <v>1060.83333333333</v>
      </c>
      <c r="EK158">
        <v>0.00500016</v>
      </c>
      <c r="EL158">
        <v>-27.9</v>
      </c>
      <c r="EM158">
        <v>-1.4</v>
      </c>
      <c r="EN158">
        <v>37.937</v>
      </c>
      <c r="EO158">
        <v>42.062</v>
      </c>
      <c r="EP158">
        <v>40.062</v>
      </c>
      <c r="EQ158">
        <v>42.1456666666667</v>
      </c>
      <c r="ER158">
        <v>41.25</v>
      </c>
      <c r="ES158">
        <v>0</v>
      </c>
      <c r="ET158">
        <v>0</v>
      </c>
      <c r="EU158">
        <v>0</v>
      </c>
      <c r="EV158">
        <v>1759363185.1</v>
      </c>
      <c r="EW158">
        <v>0</v>
      </c>
      <c r="EX158">
        <v>1055.184</v>
      </c>
      <c r="EY158">
        <v>14.8692306166125</v>
      </c>
      <c r="EZ158">
        <v>-5.05384598834037</v>
      </c>
      <c r="FA158">
        <v>-25.416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1.14337619047619</v>
      </c>
      <c r="FQ158">
        <v>0.192937402597402</v>
      </c>
      <c r="FR158">
        <v>0.041797850192631</v>
      </c>
      <c r="FS158">
        <v>1</v>
      </c>
      <c r="FT158">
        <v>1054.42058823529</v>
      </c>
      <c r="FU158">
        <v>3.74178763273857</v>
      </c>
      <c r="FV158">
        <v>6.28245827737202</v>
      </c>
      <c r="FW158">
        <v>-1</v>
      </c>
      <c r="FX158">
        <v>0.270879428571429</v>
      </c>
      <c r="FY158">
        <v>-0.0124947272727266</v>
      </c>
      <c r="FZ158">
        <v>0.00178388552834292</v>
      </c>
      <c r="GA158">
        <v>1</v>
      </c>
      <c r="GB158">
        <v>2</v>
      </c>
      <c r="GC158">
        <v>2</v>
      </c>
      <c r="GD158" t="s">
        <v>423</v>
      </c>
      <c r="GE158">
        <v>3.12639</v>
      </c>
      <c r="GF158">
        <v>2.65901</v>
      </c>
      <c r="GG158">
        <v>0.088925</v>
      </c>
      <c r="GH158">
        <v>0.0895892</v>
      </c>
      <c r="GI158">
        <v>0.105441</v>
      </c>
      <c r="GJ158">
        <v>0.105325</v>
      </c>
      <c r="GK158">
        <v>23322.6</v>
      </c>
      <c r="GL158">
        <v>22182.7</v>
      </c>
      <c r="GM158">
        <v>22895.1</v>
      </c>
      <c r="GN158">
        <v>23727.2</v>
      </c>
      <c r="GO158">
        <v>34901.4</v>
      </c>
      <c r="GP158">
        <v>35137.7</v>
      </c>
      <c r="GQ158">
        <v>41273.9</v>
      </c>
      <c r="GR158">
        <v>42313.4</v>
      </c>
      <c r="GS158">
        <v>1.89925</v>
      </c>
      <c r="GT158">
        <v>1.81273</v>
      </c>
      <c r="GU158">
        <v>0.0945777</v>
      </c>
      <c r="GV158">
        <v>0</v>
      </c>
      <c r="GW158">
        <v>28.4921</v>
      </c>
      <c r="GX158">
        <v>999.9</v>
      </c>
      <c r="GY158">
        <v>61.787</v>
      </c>
      <c r="GZ158">
        <v>29.306</v>
      </c>
      <c r="HA158">
        <v>27.9989</v>
      </c>
      <c r="HB158">
        <v>54.7019</v>
      </c>
      <c r="HC158">
        <v>40.0921</v>
      </c>
      <c r="HD158">
        <v>1</v>
      </c>
      <c r="HE158">
        <v>0.0874848</v>
      </c>
      <c r="HF158">
        <v>-1.62308</v>
      </c>
      <c r="HG158">
        <v>20.2287</v>
      </c>
      <c r="HH158">
        <v>5.23032</v>
      </c>
      <c r="HI158">
        <v>11.992</v>
      </c>
      <c r="HJ158">
        <v>4.9557</v>
      </c>
      <c r="HK158">
        <v>3.304</v>
      </c>
      <c r="HL158">
        <v>9999</v>
      </c>
      <c r="HM158">
        <v>9999</v>
      </c>
      <c r="HN158">
        <v>9999</v>
      </c>
      <c r="HO158">
        <v>999.9</v>
      </c>
      <c r="HP158">
        <v>1.86846</v>
      </c>
      <c r="HQ158">
        <v>1.86417</v>
      </c>
      <c r="HR158">
        <v>1.8718</v>
      </c>
      <c r="HS158">
        <v>1.86264</v>
      </c>
      <c r="HT158">
        <v>1.86207</v>
      </c>
      <c r="HU158">
        <v>1.86848</v>
      </c>
      <c r="HV158">
        <v>1.85867</v>
      </c>
      <c r="HW158">
        <v>1.86508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5.581</v>
      </c>
      <c r="IL158">
        <v>0.4512</v>
      </c>
      <c r="IM158">
        <v>4.20357787778522</v>
      </c>
      <c r="IN158">
        <v>0.00374144017280572</v>
      </c>
      <c r="IO158">
        <v>-1.07998895285064e-06</v>
      </c>
      <c r="IP158">
        <v>1.2122296874913e-10</v>
      </c>
      <c r="IQ158">
        <v>0.0711788513172057</v>
      </c>
      <c r="IR158">
        <v>0.00727018690124689</v>
      </c>
      <c r="IS158">
        <v>0.000171571339495546</v>
      </c>
      <c r="IT158">
        <v>5.81901312968366e-06</v>
      </c>
      <c r="IU158">
        <v>0</v>
      </c>
      <c r="IV158">
        <v>2039</v>
      </c>
      <c r="IW158">
        <v>1</v>
      </c>
      <c r="IX158">
        <v>29</v>
      </c>
      <c r="IY158">
        <v>29322719.7</v>
      </c>
      <c r="IZ158">
        <v>29322719.7</v>
      </c>
      <c r="JA158">
        <v>1.04126</v>
      </c>
      <c r="JB158">
        <v>2.39014</v>
      </c>
      <c r="JC158">
        <v>1.4978</v>
      </c>
      <c r="JD158">
        <v>2.33276</v>
      </c>
      <c r="JE158">
        <v>1.54419</v>
      </c>
      <c r="JF158">
        <v>2.27295</v>
      </c>
      <c r="JG158">
        <v>35.4754</v>
      </c>
      <c r="JH158">
        <v>24.2276</v>
      </c>
      <c r="JI158">
        <v>18</v>
      </c>
      <c r="JJ158">
        <v>547.639</v>
      </c>
      <c r="JK158">
        <v>434.725</v>
      </c>
      <c r="JL158">
        <v>32.3591</v>
      </c>
      <c r="JM158">
        <v>28.7591</v>
      </c>
      <c r="JN158">
        <v>30.0002</v>
      </c>
      <c r="JO158">
        <v>28.5566</v>
      </c>
      <c r="JP158">
        <v>28.5804</v>
      </c>
      <c r="JQ158">
        <v>20.8817</v>
      </c>
      <c r="JR158">
        <v>22.7953</v>
      </c>
      <c r="JS158">
        <v>100</v>
      </c>
      <c r="JT158">
        <v>32.342</v>
      </c>
      <c r="JU158">
        <v>420</v>
      </c>
      <c r="JV158">
        <v>25.1866</v>
      </c>
      <c r="JW158">
        <v>92.5072</v>
      </c>
      <c r="JX158">
        <v>98.6133</v>
      </c>
    </row>
    <row r="159" spans="1:284">
      <c r="A159">
        <v>143</v>
      </c>
      <c r="B159">
        <v>1759363186.1</v>
      </c>
      <c r="C159">
        <v>1795</v>
      </c>
      <c r="D159" t="s">
        <v>715</v>
      </c>
      <c r="E159" t="s">
        <v>716</v>
      </c>
      <c r="F159">
        <v>5</v>
      </c>
      <c r="G159" t="s">
        <v>666</v>
      </c>
      <c r="H159" t="s">
        <v>419</v>
      </c>
      <c r="I159">
        <v>1759363183.1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6</v>
      </c>
      <c r="DA159">
        <v>0.5</v>
      </c>
      <c r="DB159" t="s">
        <v>421</v>
      </c>
      <c r="DC159">
        <v>2</v>
      </c>
      <c r="DD159">
        <v>1759363183.1</v>
      </c>
      <c r="DE159">
        <v>421.165</v>
      </c>
      <c r="DF159">
        <v>419.982</v>
      </c>
      <c r="DG159">
        <v>25.4547333333333</v>
      </c>
      <c r="DH159">
        <v>25.1863</v>
      </c>
      <c r="DI159">
        <v>415.585</v>
      </c>
      <c r="DJ159">
        <v>25.0035666666667</v>
      </c>
      <c r="DK159">
        <v>500.058</v>
      </c>
      <c r="DL159">
        <v>90.325</v>
      </c>
      <c r="DM159">
        <v>0.0334822666666667</v>
      </c>
      <c r="DN159">
        <v>31.3023</v>
      </c>
      <c r="DO159">
        <v>30.0327</v>
      </c>
      <c r="DP159">
        <v>999.9</v>
      </c>
      <c r="DQ159">
        <v>0</v>
      </c>
      <c r="DR159">
        <v>0</v>
      </c>
      <c r="DS159">
        <v>10015.2266666667</v>
      </c>
      <c r="DT159">
        <v>0</v>
      </c>
      <c r="DU159">
        <v>0.778986</v>
      </c>
      <c r="DV159">
        <v>1.18341</v>
      </c>
      <c r="DW159">
        <v>432.166</v>
      </c>
      <c r="DX159">
        <v>430.833</v>
      </c>
      <c r="DY159">
        <v>0.268442333333333</v>
      </c>
      <c r="DZ159">
        <v>419.982</v>
      </c>
      <c r="EA159">
        <v>25.1863</v>
      </c>
      <c r="EB159">
        <v>2.2992</v>
      </c>
      <c r="EC159">
        <v>2.27495</v>
      </c>
      <c r="ED159">
        <v>19.6707666666667</v>
      </c>
      <c r="EE159">
        <v>19.5001</v>
      </c>
      <c r="EF159">
        <v>0.00500016</v>
      </c>
      <c r="EG159">
        <v>0</v>
      </c>
      <c r="EH159">
        <v>0</v>
      </c>
      <c r="EI159">
        <v>0</v>
      </c>
      <c r="EJ159">
        <v>1058.86666666667</v>
      </c>
      <c r="EK159">
        <v>0.00500016</v>
      </c>
      <c r="EL159">
        <v>-25.1</v>
      </c>
      <c r="EM159">
        <v>-1.5</v>
      </c>
      <c r="EN159">
        <v>37.937</v>
      </c>
      <c r="EO159">
        <v>42.062</v>
      </c>
      <c r="EP159">
        <v>40.062</v>
      </c>
      <c r="EQ159">
        <v>42.1663333333333</v>
      </c>
      <c r="ER159">
        <v>41.25</v>
      </c>
      <c r="ES159">
        <v>0</v>
      </c>
      <c r="ET159">
        <v>0</v>
      </c>
      <c r="EU159">
        <v>0</v>
      </c>
      <c r="EV159">
        <v>1759363187.5</v>
      </c>
      <c r="EW159">
        <v>0</v>
      </c>
      <c r="EX159">
        <v>1055.824</v>
      </c>
      <c r="EY159">
        <v>-3.52307676865009</v>
      </c>
      <c r="EZ159">
        <v>21.6538462496604</v>
      </c>
      <c r="FA159">
        <v>-24.62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1.15407952380952</v>
      </c>
      <c r="FQ159">
        <v>0.27869922077922</v>
      </c>
      <c r="FR159">
        <v>0.048317762234941</v>
      </c>
      <c r="FS159">
        <v>1</v>
      </c>
      <c r="FT159">
        <v>1054.73529411765</v>
      </c>
      <c r="FU159">
        <v>9.80595883788162</v>
      </c>
      <c r="FV159">
        <v>6.79657709495097</v>
      </c>
      <c r="FW159">
        <v>-1</v>
      </c>
      <c r="FX159">
        <v>0.270219333333333</v>
      </c>
      <c r="FY159">
        <v>-0.0095255064935064</v>
      </c>
      <c r="FZ159">
        <v>0.00140692123627421</v>
      </c>
      <c r="GA159">
        <v>1</v>
      </c>
      <c r="GB159">
        <v>2</v>
      </c>
      <c r="GC159">
        <v>2</v>
      </c>
      <c r="GD159" t="s">
        <v>423</v>
      </c>
      <c r="GE159">
        <v>3.12626</v>
      </c>
      <c r="GF159">
        <v>2.65904</v>
      </c>
      <c r="GG159">
        <v>0.0889073</v>
      </c>
      <c r="GH159">
        <v>0.0895884</v>
      </c>
      <c r="GI159">
        <v>0.10544</v>
      </c>
      <c r="GJ159">
        <v>0.105324</v>
      </c>
      <c r="GK159">
        <v>23322.7</v>
      </c>
      <c r="GL159">
        <v>22182.9</v>
      </c>
      <c r="GM159">
        <v>22894.7</v>
      </c>
      <c r="GN159">
        <v>23727.3</v>
      </c>
      <c r="GO159">
        <v>34901.2</v>
      </c>
      <c r="GP159">
        <v>35138</v>
      </c>
      <c r="GQ159">
        <v>41273.6</v>
      </c>
      <c r="GR159">
        <v>42313.7</v>
      </c>
      <c r="GS159">
        <v>1.899</v>
      </c>
      <c r="GT159">
        <v>1.81297</v>
      </c>
      <c r="GU159">
        <v>0.09498</v>
      </c>
      <c r="GV159">
        <v>0</v>
      </c>
      <c r="GW159">
        <v>28.4917</v>
      </c>
      <c r="GX159">
        <v>999.9</v>
      </c>
      <c r="GY159">
        <v>61.812</v>
      </c>
      <c r="GZ159">
        <v>29.316</v>
      </c>
      <c r="HA159">
        <v>28.0295</v>
      </c>
      <c r="HB159">
        <v>54.1719</v>
      </c>
      <c r="HC159">
        <v>40.1562</v>
      </c>
      <c r="HD159">
        <v>1</v>
      </c>
      <c r="HE159">
        <v>0.0874746</v>
      </c>
      <c r="HF159">
        <v>-1.59681</v>
      </c>
      <c r="HG159">
        <v>20.2291</v>
      </c>
      <c r="HH159">
        <v>5.23047</v>
      </c>
      <c r="HI159">
        <v>11.992</v>
      </c>
      <c r="HJ159">
        <v>4.95575</v>
      </c>
      <c r="HK159">
        <v>3.304</v>
      </c>
      <c r="HL159">
        <v>9999</v>
      </c>
      <c r="HM159">
        <v>9999</v>
      </c>
      <c r="HN159">
        <v>9999</v>
      </c>
      <c r="HO159">
        <v>999.9</v>
      </c>
      <c r="HP159">
        <v>1.86846</v>
      </c>
      <c r="HQ159">
        <v>1.86417</v>
      </c>
      <c r="HR159">
        <v>1.8718</v>
      </c>
      <c r="HS159">
        <v>1.86264</v>
      </c>
      <c r="HT159">
        <v>1.86207</v>
      </c>
      <c r="HU159">
        <v>1.86849</v>
      </c>
      <c r="HV159">
        <v>1.85867</v>
      </c>
      <c r="HW159">
        <v>1.86508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5.58</v>
      </c>
      <c r="IL159">
        <v>0.4512</v>
      </c>
      <c r="IM159">
        <v>4.20357787778522</v>
      </c>
      <c r="IN159">
        <v>0.00374144017280572</v>
      </c>
      <c r="IO159">
        <v>-1.07998895285064e-06</v>
      </c>
      <c r="IP159">
        <v>1.2122296874913e-10</v>
      </c>
      <c r="IQ159">
        <v>0.0711788513172057</v>
      </c>
      <c r="IR159">
        <v>0.00727018690124689</v>
      </c>
      <c r="IS159">
        <v>0.000171571339495546</v>
      </c>
      <c r="IT159">
        <v>5.81901312968366e-06</v>
      </c>
      <c r="IU159">
        <v>0</v>
      </c>
      <c r="IV159">
        <v>2039</v>
      </c>
      <c r="IW159">
        <v>1</v>
      </c>
      <c r="IX159">
        <v>29</v>
      </c>
      <c r="IY159">
        <v>29322719.8</v>
      </c>
      <c r="IZ159">
        <v>29322719.8</v>
      </c>
      <c r="JA159">
        <v>1.04126</v>
      </c>
      <c r="JB159">
        <v>2.38403</v>
      </c>
      <c r="JC159">
        <v>1.49902</v>
      </c>
      <c r="JD159">
        <v>2.33276</v>
      </c>
      <c r="JE159">
        <v>1.54419</v>
      </c>
      <c r="JF159">
        <v>2.29126</v>
      </c>
      <c r="JG159">
        <v>35.4754</v>
      </c>
      <c r="JH159">
        <v>24.2276</v>
      </c>
      <c r="JI159">
        <v>18</v>
      </c>
      <c r="JJ159">
        <v>547.476</v>
      </c>
      <c r="JK159">
        <v>434.874</v>
      </c>
      <c r="JL159">
        <v>32.3499</v>
      </c>
      <c r="JM159">
        <v>28.7591</v>
      </c>
      <c r="JN159">
        <v>30.0001</v>
      </c>
      <c r="JO159">
        <v>28.5566</v>
      </c>
      <c r="JP159">
        <v>28.5804</v>
      </c>
      <c r="JQ159">
        <v>20.8828</v>
      </c>
      <c r="JR159">
        <v>22.7953</v>
      </c>
      <c r="JS159">
        <v>100</v>
      </c>
      <c r="JT159">
        <v>32.342</v>
      </c>
      <c r="JU159">
        <v>420</v>
      </c>
      <c r="JV159">
        <v>25.1866</v>
      </c>
      <c r="JW159">
        <v>92.5063</v>
      </c>
      <c r="JX159">
        <v>98.614</v>
      </c>
    </row>
    <row r="160" spans="1:284">
      <c r="A160">
        <v>144</v>
      </c>
      <c r="B160">
        <v>1759363188.1</v>
      </c>
      <c r="C160">
        <v>1797</v>
      </c>
      <c r="D160" t="s">
        <v>717</v>
      </c>
      <c r="E160" t="s">
        <v>718</v>
      </c>
      <c r="F160">
        <v>5</v>
      </c>
      <c r="G160" t="s">
        <v>666</v>
      </c>
      <c r="H160" t="s">
        <v>419</v>
      </c>
      <c r="I160">
        <v>1759363185.1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6</v>
      </c>
      <c r="DA160">
        <v>0.5</v>
      </c>
      <c r="DB160" t="s">
        <v>421</v>
      </c>
      <c r="DC160">
        <v>2</v>
      </c>
      <c r="DD160">
        <v>1759363185.1</v>
      </c>
      <c r="DE160">
        <v>421.130666666667</v>
      </c>
      <c r="DF160">
        <v>419.961</v>
      </c>
      <c r="DG160">
        <v>25.4549333333333</v>
      </c>
      <c r="DH160">
        <v>25.1867333333333</v>
      </c>
      <c r="DI160">
        <v>415.550666666667</v>
      </c>
      <c r="DJ160">
        <v>25.0037666666667</v>
      </c>
      <c r="DK160">
        <v>500.026333333333</v>
      </c>
      <c r="DL160">
        <v>90.3258</v>
      </c>
      <c r="DM160">
        <v>0.0334275333333333</v>
      </c>
      <c r="DN160">
        <v>31.3009</v>
      </c>
      <c r="DO160">
        <v>30.0325</v>
      </c>
      <c r="DP160">
        <v>999.9</v>
      </c>
      <c r="DQ160">
        <v>0</v>
      </c>
      <c r="DR160">
        <v>0</v>
      </c>
      <c r="DS160">
        <v>10007.9266666667</v>
      </c>
      <c r="DT160">
        <v>0</v>
      </c>
      <c r="DU160">
        <v>0.778986</v>
      </c>
      <c r="DV160">
        <v>1.16979</v>
      </c>
      <c r="DW160">
        <v>432.131</v>
      </c>
      <c r="DX160">
        <v>430.812</v>
      </c>
      <c r="DY160">
        <v>0.268218333333333</v>
      </c>
      <c r="DZ160">
        <v>419.961</v>
      </c>
      <c r="EA160">
        <v>25.1867333333333</v>
      </c>
      <c r="EB160">
        <v>2.29924</v>
      </c>
      <c r="EC160">
        <v>2.27501</v>
      </c>
      <c r="ED160">
        <v>19.6710666666667</v>
      </c>
      <c r="EE160">
        <v>19.5005333333333</v>
      </c>
      <c r="EF160">
        <v>0.00500016</v>
      </c>
      <c r="EG160">
        <v>0</v>
      </c>
      <c r="EH160">
        <v>0</v>
      </c>
      <c r="EI160">
        <v>0</v>
      </c>
      <c r="EJ160">
        <v>1058.96666666667</v>
      </c>
      <c r="EK160">
        <v>0.00500016</v>
      </c>
      <c r="EL160">
        <v>-25.8333333333333</v>
      </c>
      <c r="EM160">
        <v>-1.5</v>
      </c>
      <c r="EN160">
        <v>37.937</v>
      </c>
      <c r="EO160">
        <v>42.062</v>
      </c>
      <c r="EP160">
        <v>40.062</v>
      </c>
      <c r="EQ160">
        <v>42.187</v>
      </c>
      <c r="ER160">
        <v>41.25</v>
      </c>
      <c r="ES160">
        <v>0</v>
      </c>
      <c r="ET160">
        <v>0</v>
      </c>
      <c r="EU160">
        <v>0</v>
      </c>
      <c r="EV160">
        <v>1759363189.3</v>
      </c>
      <c r="EW160">
        <v>0</v>
      </c>
      <c r="EX160">
        <v>1055.98461538462</v>
      </c>
      <c r="EY160">
        <v>5.85982918453455</v>
      </c>
      <c r="EZ160">
        <v>15.0974360611958</v>
      </c>
      <c r="FA160">
        <v>-24.5384615384615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1.15681714285714</v>
      </c>
      <c r="FQ160">
        <v>0.205046493506495</v>
      </c>
      <c r="FR160">
        <v>0.0486304806575011</v>
      </c>
      <c r="FS160">
        <v>1</v>
      </c>
      <c r="FT160">
        <v>1054.72647058824</v>
      </c>
      <c r="FU160">
        <v>12.5546219032541</v>
      </c>
      <c r="FV160">
        <v>6.5568244117699</v>
      </c>
      <c r="FW160">
        <v>-1</v>
      </c>
      <c r="FX160">
        <v>0.269773047619048</v>
      </c>
      <c r="FY160">
        <v>-0.00834919480519457</v>
      </c>
      <c r="FZ160">
        <v>0.00125338096956802</v>
      </c>
      <c r="GA160">
        <v>1</v>
      </c>
      <c r="GB160">
        <v>2</v>
      </c>
      <c r="GC160">
        <v>2</v>
      </c>
      <c r="GD160" t="s">
        <v>423</v>
      </c>
      <c r="GE160">
        <v>3.12624</v>
      </c>
      <c r="GF160">
        <v>2.65934</v>
      </c>
      <c r="GG160">
        <v>0.0889017</v>
      </c>
      <c r="GH160">
        <v>0.0895803</v>
      </c>
      <c r="GI160">
        <v>0.105444</v>
      </c>
      <c r="GJ160">
        <v>0.105326</v>
      </c>
      <c r="GK160">
        <v>23322.8</v>
      </c>
      <c r="GL160">
        <v>22182.9</v>
      </c>
      <c r="GM160">
        <v>22894.6</v>
      </c>
      <c r="GN160">
        <v>23727.2</v>
      </c>
      <c r="GO160">
        <v>34901.1</v>
      </c>
      <c r="GP160">
        <v>35138</v>
      </c>
      <c r="GQ160">
        <v>41273.6</v>
      </c>
      <c r="GR160">
        <v>42313.7</v>
      </c>
      <c r="GS160">
        <v>1.89893</v>
      </c>
      <c r="GT160">
        <v>1.8131</v>
      </c>
      <c r="GU160">
        <v>0.0938773</v>
      </c>
      <c r="GV160">
        <v>0</v>
      </c>
      <c r="GW160">
        <v>28.4905</v>
      </c>
      <c r="GX160">
        <v>999.9</v>
      </c>
      <c r="GY160">
        <v>61.787</v>
      </c>
      <c r="GZ160">
        <v>29.275</v>
      </c>
      <c r="HA160">
        <v>27.953</v>
      </c>
      <c r="HB160">
        <v>54.6919</v>
      </c>
      <c r="HC160">
        <v>40.2404</v>
      </c>
      <c r="HD160">
        <v>1</v>
      </c>
      <c r="HE160">
        <v>0.0874543</v>
      </c>
      <c r="HF160">
        <v>-1.59814</v>
      </c>
      <c r="HG160">
        <v>20.229</v>
      </c>
      <c r="HH160">
        <v>5.23032</v>
      </c>
      <c r="HI160">
        <v>11.992</v>
      </c>
      <c r="HJ160">
        <v>4.95575</v>
      </c>
      <c r="HK160">
        <v>3.304</v>
      </c>
      <c r="HL160">
        <v>9999</v>
      </c>
      <c r="HM160">
        <v>9999</v>
      </c>
      <c r="HN160">
        <v>9999</v>
      </c>
      <c r="HO160">
        <v>999.9</v>
      </c>
      <c r="HP160">
        <v>1.86847</v>
      </c>
      <c r="HQ160">
        <v>1.86417</v>
      </c>
      <c r="HR160">
        <v>1.8718</v>
      </c>
      <c r="HS160">
        <v>1.86264</v>
      </c>
      <c r="HT160">
        <v>1.86206</v>
      </c>
      <c r="HU160">
        <v>1.8685</v>
      </c>
      <c r="HV160">
        <v>1.85867</v>
      </c>
      <c r="HW160">
        <v>1.86508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5.58</v>
      </c>
      <c r="IL160">
        <v>0.4512</v>
      </c>
      <c r="IM160">
        <v>4.20357787778522</v>
      </c>
      <c r="IN160">
        <v>0.00374144017280572</v>
      </c>
      <c r="IO160">
        <v>-1.07998895285064e-06</v>
      </c>
      <c r="IP160">
        <v>1.2122296874913e-10</v>
      </c>
      <c r="IQ160">
        <v>0.0711788513172057</v>
      </c>
      <c r="IR160">
        <v>0.00727018690124689</v>
      </c>
      <c r="IS160">
        <v>0.000171571339495546</v>
      </c>
      <c r="IT160">
        <v>5.81901312968366e-06</v>
      </c>
      <c r="IU160">
        <v>0</v>
      </c>
      <c r="IV160">
        <v>2039</v>
      </c>
      <c r="IW160">
        <v>1</v>
      </c>
      <c r="IX160">
        <v>29</v>
      </c>
      <c r="IY160">
        <v>29322719.8</v>
      </c>
      <c r="IZ160">
        <v>29322719.8</v>
      </c>
      <c r="JA160">
        <v>1.04126</v>
      </c>
      <c r="JB160">
        <v>2.38525</v>
      </c>
      <c r="JC160">
        <v>1.49902</v>
      </c>
      <c r="JD160">
        <v>2.33276</v>
      </c>
      <c r="JE160">
        <v>1.54419</v>
      </c>
      <c r="JF160">
        <v>2.30103</v>
      </c>
      <c r="JG160">
        <v>35.4523</v>
      </c>
      <c r="JH160">
        <v>24.2276</v>
      </c>
      <c r="JI160">
        <v>18</v>
      </c>
      <c r="JJ160">
        <v>547.427</v>
      </c>
      <c r="JK160">
        <v>434.949</v>
      </c>
      <c r="JL160">
        <v>32.3393</v>
      </c>
      <c r="JM160">
        <v>28.7591</v>
      </c>
      <c r="JN160">
        <v>30.0001</v>
      </c>
      <c r="JO160">
        <v>28.5566</v>
      </c>
      <c r="JP160">
        <v>28.5804</v>
      </c>
      <c r="JQ160">
        <v>20.885</v>
      </c>
      <c r="JR160">
        <v>22.7953</v>
      </c>
      <c r="JS160">
        <v>100</v>
      </c>
      <c r="JT160">
        <v>32.308</v>
      </c>
      <c r="JU160">
        <v>420</v>
      </c>
      <c r="JV160">
        <v>25.1866</v>
      </c>
      <c r="JW160">
        <v>92.5063</v>
      </c>
      <c r="JX160">
        <v>98.6137</v>
      </c>
    </row>
    <row r="161" spans="1:284">
      <c r="A161">
        <v>145</v>
      </c>
      <c r="B161">
        <v>1759363190.1</v>
      </c>
      <c r="C161">
        <v>1799</v>
      </c>
      <c r="D161" t="s">
        <v>719</v>
      </c>
      <c r="E161" t="s">
        <v>720</v>
      </c>
      <c r="F161">
        <v>5</v>
      </c>
      <c r="G161" t="s">
        <v>666</v>
      </c>
      <c r="H161" t="s">
        <v>419</v>
      </c>
      <c r="I161">
        <v>1759363187.1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6</v>
      </c>
      <c r="DA161">
        <v>0.5</v>
      </c>
      <c r="DB161" t="s">
        <v>421</v>
      </c>
      <c r="DC161">
        <v>2</v>
      </c>
      <c r="DD161">
        <v>1759363187.1</v>
      </c>
      <c r="DE161">
        <v>421.087666666667</v>
      </c>
      <c r="DF161">
        <v>419.947333333333</v>
      </c>
      <c r="DG161">
        <v>25.4551</v>
      </c>
      <c r="DH161">
        <v>25.1872</v>
      </c>
      <c r="DI161">
        <v>415.507666666667</v>
      </c>
      <c r="DJ161">
        <v>25.0039</v>
      </c>
      <c r="DK161">
        <v>499.992666666667</v>
      </c>
      <c r="DL161">
        <v>90.3262</v>
      </c>
      <c r="DM161">
        <v>0.0336132333333333</v>
      </c>
      <c r="DN161">
        <v>31.2984333333333</v>
      </c>
      <c r="DO161">
        <v>30.0275</v>
      </c>
      <c r="DP161">
        <v>999.9</v>
      </c>
      <c r="DQ161">
        <v>0</v>
      </c>
      <c r="DR161">
        <v>0</v>
      </c>
      <c r="DS161">
        <v>9996.26</v>
      </c>
      <c r="DT161">
        <v>0</v>
      </c>
      <c r="DU161">
        <v>0.778986</v>
      </c>
      <c r="DV161">
        <v>1.14006666666667</v>
      </c>
      <c r="DW161">
        <v>432.086666666667</v>
      </c>
      <c r="DX161">
        <v>430.798333333333</v>
      </c>
      <c r="DY161">
        <v>0.267897333333333</v>
      </c>
      <c r="DZ161">
        <v>419.947333333333</v>
      </c>
      <c r="EA161">
        <v>25.1872</v>
      </c>
      <c r="EB161">
        <v>2.29926333333333</v>
      </c>
      <c r="EC161">
        <v>2.27506666666667</v>
      </c>
      <c r="ED161">
        <v>19.6712666666667</v>
      </c>
      <c r="EE161">
        <v>19.5009333333333</v>
      </c>
      <c r="EF161">
        <v>0.00500016</v>
      </c>
      <c r="EG161">
        <v>0</v>
      </c>
      <c r="EH161">
        <v>0</v>
      </c>
      <c r="EI161">
        <v>0</v>
      </c>
      <c r="EJ161">
        <v>1057.06666666667</v>
      </c>
      <c r="EK161">
        <v>0.00500016</v>
      </c>
      <c r="EL161">
        <v>-23.6333333333333</v>
      </c>
      <c r="EM161">
        <v>-1.06666666666667</v>
      </c>
      <c r="EN161">
        <v>37.937</v>
      </c>
      <c r="EO161">
        <v>42.062</v>
      </c>
      <c r="EP161">
        <v>40.062</v>
      </c>
      <c r="EQ161">
        <v>42.187</v>
      </c>
      <c r="ER161">
        <v>41.25</v>
      </c>
      <c r="ES161">
        <v>0</v>
      </c>
      <c r="ET161">
        <v>0</v>
      </c>
      <c r="EU161">
        <v>0</v>
      </c>
      <c r="EV161">
        <v>1759363191.1</v>
      </c>
      <c r="EW161">
        <v>0</v>
      </c>
      <c r="EX161">
        <v>1056.092</v>
      </c>
      <c r="EY161">
        <v>-7.06153862250578</v>
      </c>
      <c r="EZ161">
        <v>16.7076926821553</v>
      </c>
      <c r="FA161">
        <v>-23.824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1.15483619047619</v>
      </c>
      <c r="FQ161">
        <v>0.0447888311688312</v>
      </c>
      <c r="FR161">
        <v>0.0513104122428884</v>
      </c>
      <c r="FS161">
        <v>1</v>
      </c>
      <c r="FT161">
        <v>1055.05294117647</v>
      </c>
      <c r="FU161">
        <v>17.0511840765082</v>
      </c>
      <c r="FV161">
        <v>6.27985740256414</v>
      </c>
      <c r="FW161">
        <v>-1</v>
      </c>
      <c r="FX161">
        <v>0.269531904761905</v>
      </c>
      <c r="FY161">
        <v>-0.00861241558441479</v>
      </c>
      <c r="FZ161">
        <v>0.00125602433646281</v>
      </c>
      <c r="GA161">
        <v>1</v>
      </c>
      <c r="GB161">
        <v>2</v>
      </c>
      <c r="GC161">
        <v>2</v>
      </c>
      <c r="GD161" t="s">
        <v>423</v>
      </c>
      <c r="GE161">
        <v>3.12625</v>
      </c>
      <c r="GF161">
        <v>2.65946</v>
      </c>
      <c r="GG161">
        <v>0.0889118</v>
      </c>
      <c r="GH161">
        <v>0.0895829</v>
      </c>
      <c r="GI161">
        <v>0.105447</v>
      </c>
      <c r="GJ161">
        <v>0.105328</v>
      </c>
      <c r="GK161">
        <v>23322.7</v>
      </c>
      <c r="GL161">
        <v>22182.9</v>
      </c>
      <c r="GM161">
        <v>22894.8</v>
      </c>
      <c r="GN161">
        <v>23727.1</v>
      </c>
      <c r="GO161">
        <v>34901.2</v>
      </c>
      <c r="GP161">
        <v>35137.8</v>
      </c>
      <c r="GQ161">
        <v>41274</v>
      </c>
      <c r="GR161">
        <v>42313.6</v>
      </c>
      <c r="GS161">
        <v>1.89902</v>
      </c>
      <c r="GT161">
        <v>1.8131</v>
      </c>
      <c r="GU161">
        <v>0.0933334</v>
      </c>
      <c r="GV161">
        <v>0</v>
      </c>
      <c r="GW161">
        <v>28.4893</v>
      </c>
      <c r="GX161">
        <v>999.9</v>
      </c>
      <c r="GY161">
        <v>61.812</v>
      </c>
      <c r="GZ161">
        <v>29.296</v>
      </c>
      <c r="HA161">
        <v>27.9974</v>
      </c>
      <c r="HB161">
        <v>54.2219</v>
      </c>
      <c r="HC161">
        <v>40.3566</v>
      </c>
      <c r="HD161">
        <v>1</v>
      </c>
      <c r="HE161">
        <v>0.0874238</v>
      </c>
      <c r="HF161">
        <v>-1.5556</v>
      </c>
      <c r="HG161">
        <v>20.2294</v>
      </c>
      <c r="HH161">
        <v>5.23032</v>
      </c>
      <c r="HI161">
        <v>11.992</v>
      </c>
      <c r="HJ161">
        <v>4.95565</v>
      </c>
      <c r="HK161">
        <v>3.304</v>
      </c>
      <c r="HL161">
        <v>9999</v>
      </c>
      <c r="HM161">
        <v>9999</v>
      </c>
      <c r="HN161">
        <v>9999</v>
      </c>
      <c r="HO161">
        <v>999.9</v>
      </c>
      <c r="HP161">
        <v>1.86846</v>
      </c>
      <c r="HQ161">
        <v>1.86417</v>
      </c>
      <c r="HR161">
        <v>1.8718</v>
      </c>
      <c r="HS161">
        <v>1.86264</v>
      </c>
      <c r="HT161">
        <v>1.86204</v>
      </c>
      <c r="HU161">
        <v>1.86849</v>
      </c>
      <c r="HV161">
        <v>1.85867</v>
      </c>
      <c r="HW161">
        <v>1.86508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5.581</v>
      </c>
      <c r="IL161">
        <v>0.4512</v>
      </c>
      <c r="IM161">
        <v>4.20357787778522</v>
      </c>
      <c r="IN161">
        <v>0.00374144017280572</v>
      </c>
      <c r="IO161">
        <v>-1.07998895285064e-06</v>
      </c>
      <c r="IP161">
        <v>1.2122296874913e-10</v>
      </c>
      <c r="IQ161">
        <v>0.0711788513172057</v>
      </c>
      <c r="IR161">
        <v>0.00727018690124689</v>
      </c>
      <c r="IS161">
        <v>0.000171571339495546</v>
      </c>
      <c r="IT161">
        <v>5.81901312968366e-06</v>
      </c>
      <c r="IU161">
        <v>0</v>
      </c>
      <c r="IV161">
        <v>2039</v>
      </c>
      <c r="IW161">
        <v>1</v>
      </c>
      <c r="IX161">
        <v>29</v>
      </c>
      <c r="IY161">
        <v>29322719.8</v>
      </c>
      <c r="IZ161">
        <v>29322719.8</v>
      </c>
      <c r="JA161">
        <v>1.04126</v>
      </c>
      <c r="JB161">
        <v>2.37183</v>
      </c>
      <c r="JC161">
        <v>1.4978</v>
      </c>
      <c r="JD161">
        <v>2.33276</v>
      </c>
      <c r="JE161">
        <v>1.54419</v>
      </c>
      <c r="JF161">
        <v>2.34253</v>
      </c>
      <c r="JG161">
        <v>35.4754</v>
      </c>
      <c r="JH161">
        <v>24.2364</v>
      </c>
      <c r="JI161">
        <v>18</v>
      </c>
      <c r="JJ161">
        <v>547.501</v>
      </c>
      <c r="JK161">
        <v>434.949</v>
      </c>
      <c r="JL161">
        <v>32.3283</v>
      </c>
      <c r="JM161">
        <v>28.7596</v>
      </c>
      <c r="JN161">
        <v>30.0001</v>
      </c>
      <c r="JO161">
        <v>28.5576</v>
      </c>
      <c r="JP161">
        <v>28.5804</v>
      </c>
      <c r="JQ161">
        <v>20.8849</v>
      </c>
      <c r="JR161">
        <v>22.7953</v>
      </c>
      <c r="JS161">
        <v>100</v>
      </c>
      <c r="JT161">
        <v>32.308</v>
      </c>
      <c r="JU161">
        <v>420</v>
      </c>
      <c r="JV161">
        <v>25.1866</v>
      </c>
      <c r="JW161">
        <v>92.507</v>
      </c>
      <c r="JX161">
        <v>98.6135</v>
      </c>
    </row>
    <row r="162" spans="1:284">
      <c r="A162">
        <v>146</v>
      </c>
      <c r="B162">
        <v>1759363192.1</v>
      </c>
      <c r="C162">
        <v>1801</v>
      </c>
      <c r="D162" t="s">
        <v>721</v>
      </c>
      <c r="E162" t="s">
        <v>722</v>
      </c>
      <c r="F162">
        <v>5</v>
      </c>
      <c r="G162" t="s">
        <v>666</v>
      </c>
      <c r="H162" t="s">
        <v>419</v>
      </c>
      <c r="I162">
        <v>1759363189.1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6</v>
      </c>
      <c r="DA162">
        <v>0.5</v>
      </c>
      <c r="DB162" t="s">
        <v>421</v>
      </c>
      <c r="DC162">
        <v>2</v>
      </c>
      <c r="DD162">
        <v>1759363189.1</v>
      </c>
      <c r="DE162">
        <v>421.073333333333</v>
      </c>
      <c r="DF162">
        <v>419.944666666667</v>
      </c>
      <c r="DG162">
        <v>25.4559</v>
      </c>
      <c r="DH162">
        <v>25.1877</v>
      </c>
      <c r="DI162">
        <v>415.493333333333</v>
      </c>
      <c r="DJ162">
        <v>25.0046666666667</v>
      </c>
      <c r="DK162">
        <v>499.966333333333</v>
      </c>
      <c r="DL162">
        <v>90.3261</v>
      </c>
      <c r="DM162">
        <v>0.0336994</v>
      </c>
      <c r="DN162">
        <v>31.2962666666667</v>
      </c>
      <c r="DO162">
        <v>30.0181333333333</v>
      </c>
      <c r="DP162">
        <v>999.9</v>
      </c>
      <c r="DQ162">
        <v>0</v>
      </c>
      <c r="DR162">
        <v>0</v>
      </c>
      <c r="DS162">
        <v>10008.1333333333</v>
      </c>
      <c r="DT162">
        <v>0</v>
      </c>
      <c r="DU162">
        <v>0.778986</v>
      </c>
      <c r="DV162">
        <v>1.12846</v>
      </c>
      <c r="DW162">
        <v>432.072333333333</v>
      </c>
      <c r="DX162">
        <v>430.795666666667</v>
      </c>
      <c r="DY162">
        <v>0.268211333333333</v>
      </c>
      <c r="DZ162">
        <v>419.944666666667</v>
      </c>
      <c r="EA162">
        <v>25.1877</v>
      </c>
      <c r="EB162">
        <v>2.29933333333333</v>
      </c>
      <c r="EC162">
        <v>2.27511</v>
      </c>
      <c r="ED162">
        <v>19.6717666666667</v>
      </c>
      <c r="EE162">
        <v>19.5012333333333</v>
      </c>
      <c r="EF162">
        <v>0.00500016</v>
      </c>
      <c r="EG162">
        <v>0</v>
      </c>
      <c r="EH162">
        <v>0</v>
      </c>
      <c r="EI162">
        <v>0</v>
      </c>
      <c r="EJ162">
        <v>1058.86666666667</v>
      </c>
      <c r="EK162">
        <v>0.00500016</v>
      </c>
      <c r="EL162">
        <v>-24.5333333333333</v>
      </c>
      <c r="EM162">
        <v>-1.1</v>
      </c>
      <c r="EN162">
        <v>37.937</v>
      </c>
      <c r="EO162">
        <v>42.062</v>
      </c>
      <c r="EP162">
        <v>40.062</v>
      </c>
      <c r="EQ162">
        <v>42.187</v>
      </c>
      <c r="ER162">
        <v>41.25</v>
      </c>
      <c r="ES162">
        <v>0</v>
      </c>
      <c r="ET162">
        <v>0</v>
      </c>
      <c r="EU162">
        <v>0</v>
      </c>
      <c r="EV162">
        <v>1759363193.5</v>
      </c>
      <c r="EW162">
        <v>0</v>
      </c>
      <c r="EX162">
        <v>1055.232</v>
      </c>
      <c r="EY162">
        <v>6.27692295075257</v>
      </c>
      <c r="EZ162">
        <v>15.846154039193</v>
      </c>
      <c r="FA162">
        <v>-23.14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1.15766714285714</v>
      </c>
      <c r="FQ162">
        <v>0.0306818181818182</v>
      </c>
      <c r="FR162">
        <v>0.0509624904212105</v>
      </c>
      <c r="FS162">
        <v>1</v>
      </c>
      <c r="FT162">
        <v>1055.71764705882</v>
      </c>
      <c r="FU162">
        <v>1.19174934212714</v>
      </c>
      <c r="FV162">
        <v>6.00913376297405</v>
      </c>
      <c r="FW162">
        <v>-1</v>
      </c>
      <c r="FX162">
        <v>0.269252333333333</v>
      </c>
      <c r="FY162">
        <v>-0.00819038961038964</v>
      </c>
      <c r="FZ162">
        <v>0.00122793083151459</v>
      </c>
      <c r="GA162">
        <v>1</v>
      </c>
      <c r="GB162">
        <v>2</v>
      </c>
      <c r="GC162">
        <v>2</v>
      </c>
      <c r="GD162" t="s">
        <v>423</v>
      </c>
      <c r="GE162">
        <v>3.12629</v>
      </c>
      <c r="GF162">
        <v>2.65957</v>
      </c>
      <c r="GG162">
        <v>0.088912</v>
      </c>
      <c r="GH162">
        <v>0.0895926</v>
      </c>
      <c r="GI162">
        <v>0.105447</v>
      </c>
      <c r="GJ162">
        <v>0.105326</v>
      </c>
      <c r="GK162">
        <v>23322.6</v>
      </c>
      <c r="GL162">
        <v>22182.5</v>
      </c>
      <c r="GM162">
        <v>22894.7</v>
      </c>
      <c r="GN162">
        <v>23727</v>
      </c>
      <c r="GO162">
        <v>34901.2</v>
      </c>
      <c r="GP162">
        <v>35137.7</v>
      </c>
      <c r="GQ162">
        <v>41273.9</v>
      </c>
      <c r="GR162">
        <v>42313.3</v>
      </c>
      <c r="GS162">
        <v>1.8992</v>
      </c>
      <c r="GT162">
        <v>1.8131</v>
      </c>
      <c r="GU162">
        <v>0.0935644</v>
      </c>
      <c r="GV162">
        <v>0</v>
      </c>
      <c r="GW162">
        <v>28.4881</v>
      </c>
      <c r="GX162">
        <v>999.9</v>
      </c>
      <c r="GY162">
        <v>61.812</v>
      </c>
      <c r="GZ162">
        <v>29.306</v>
      </c>
      <c r="HA162">
        <v>28.0146</v>
      </c>
      <c r="HB162">
        <v>54.4119</v>
      </c>
      <c r="HC162">
        <v>40.4087</v>
      </c>
      <c r="HD162">
        <v>1</v>
      </c>
      <c r="HE162">
        <v>0.0874543</v>
      </c>
      <c r="HF162">
        <v>-1.56704</v>
      </c>
      <c r="HG162">
        <v>20.2293</v>
      </c>
      <c r="HH162">
        <v>5.23062</v>
      </c>
      <c r="HI162">
        <v>11.992</v>
      </c>
      <c r="HJ162">
        <v>4.95575</v>
      </c>
      <c r="HK162">
        <v>3.304</v>
      </c>
      <c r="HL162">
        <v>9999</v>
      </c>
      <c r="HM162">
        <v>9999</v>
      </c>
      <c r="HN162">
        <v>9999</v>
      </c>
      <c r="HO162">
        <v>999.9</v>
      </c>
      <c r="HP162">
        <v>1.86846</v>
      </c>
      <c r="HQ162">
        <v>1.86417</v>
      </c>
      <c r="HR162">
        <v>1.8718</v>
      </c>
      <c r="HS162">
        <v>1.86264</v>
      </c>
      <c r="HT162">
        <v>1.86204</v>
      </c>
      <c r="HU162">
        <v>1.86847</v>
      </c>
      <c r="HV162">
        <v>1.85867</v>
      </c>
      <c r="HW162">
        <v>1.86508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5.58</v>
      </c>
      <c r="IL162">
        <v>0.4513</v>
      </c>
      <c r="IM162">
        <v>4.20357787778522</v>
      </c>
      <c r="IN162">
        <v>0.00374144017280572</v>
      </c>
      <c r="IO162">
        <v>-1.07998895285064e-06</v>
      </c>
      <c r="IP162">
        <v>1.2122296874913e-10</v>
      </c>
      <c r="IQ162">
        <v>0.0711788513172057</v>
      </c>
      <c r="IR162">
        <v>0.00727018690124689</v>
      </c>
      <c r="IS162">
        <v>0.000171571339495546</v>
      </c>
      <c r="IT162">
        <v>5.81901312968366e-06</v>
      </c>
      <c r="IU162">
        <v>0</v>
      </c>
      <c r="IV162">
        <v>2039</v>
      </c>
      <c r="IW162">
        <v>1</v>
      </c>
      <c r="IX162">
        <v>29</v>
      </c>
      <c r="IY162">
        <v>29322719.9</v>
      </c>
      <c r="IZ162">
        <v>29322719.9</v>
      </c>
      <c r="JA162">
        <v>1.04004</v>
      </c>
      <c r="JB162">
        <v>2.36694</v>
      </c>
      <c r="JC162">
        <v>1.4978</v>
      </c>
      <c r="JD162">
        <v>2.33276</v>
      </c>
      <c r="JE162">
        <v>1.54419</v>
      </c>
      <c r="JF162">
        <v>2.37427</v>
      </c>
      <c r="JG162">
        <v>35.4754</v>
      </c>
      <c r="JH162">
        <v>24.2364</v>
      </c>
      <c r="JI162">
        <v>18</v>
      </c>
      <c r="JJ162">
        <v>547.626</v>
      </c>
      <c r="JK162">
        <v>434.949</v>
      </c>
      <c r="JL162">
        <v>32.313</v>
      </c>
      <c r="JM162">
        <v>28.7608</v>
      </c>
      <c r="JN162">
        <v>30.0001</v>
      </c>
      <c r="JO162">
        <v>28.5589</v>
      </c>
      <c r="JP162">
        <v>28.5804</v>
      </c>
      <c r="JQ162">
        <v>20.8849</v>
      </c>
      <c r="JR162">
        <v>22.7953</v>
      </c>
      <c r="JS162">
        <v>100</v>
      </c>
      <c r="JT162">
        <v>32.2943</v>
      </c>
      <c r="JU162">
        <v>420</v>
      </c>
      <c r="JV162">
        <v>25.1866</v>
      </c>
      <c r="JW162">
        <v>92.5068</v>
      </c>
      <c r="JX162">
        <v>98.613</v>
      </c>
    </row>
    <row r="163" spans="1:284">
      <c r="A163">
        <v>147</v>
      </c>
      <c r="B163">
        <v>1759363555.1</v>
      </c>
      <c r="C163">
        <v>2164</v>
      </c>
      <c r="D163" t="s">
        <v>723</v>
      </c>
      <c r="E163" t="s">
        <v>724</v>
      </c>
      <c r="F163">
        <v>5</v>
      </c>
      <c r="G163" t="s">
        <v>725</v>
      </c>
      <c r="H163" t="s">
        <v>419</v>
      </c>
      <c r="I163">
        <v>1759363551.6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4.6</v>
      </c>
      <c r="DA163">
        <v>0.5</v>
      </c>
      <c r="DB163" t="s">
        <v>421</v>
      </c>
      <c r="DC163">
        <v>2</v>
      </c>
      <c r="DD163">
        <v>1759363551.6</v>
      </c>
      <c r="DE163">
        <v>420.9685</v>
      </c>
      <c r="DF163">
        <v>420.013</v>
      </c>
      <c r="DG163">
        <v>24.3962</v>
      </c>
      <c r="DH163">
        <v>24.3036333333333</v>
      </c>
      <c r="DI163">
        <v>415.388333333333</v>
      </c>
      <c r="DJ163">
        <v>23.97195</v>
      </c>
      <c r="DK163">
        <v>499.948333333333</v>
      </c>
      <c r="DL163">
        <v>90.3293666666667</v>
      </c>
      <c r="DM163">
        <v>0.0334689</v>
      </c>
      <c r="DN163">
        <v>30.5184</v>
      </c>
      <c r="DO163">
        <v>29.9715833333333</v>
      </c>
      <c r="DP163">
        <v>999.9</v>
      </c>
      <c r="DQ163">
        <v>0</v>
      </c>
      <c r="DR163">
        <v>0</v>
      </c>
      <c r="DS163">
        <v>9987.60333333333</v>
      </c>
      <c r="DT163">
        <v>0</v>
      </c>
      <c r="DU163">
        <v>0.778986</v>
      </c>
      <c r="DV163">
        <v>0.955611833333333</v>
      </c>
      <c r="DW163">
        <v>431.495333333333</v>
      </c>
      <c r="DX163">
        <v>430.475</v>
      </c>
      <c r="DY163">
        <v>0.0925493333333333</v>
      </c>
      <c r="DZ163">
        <v>420.013</v>
      </c>
      <c r="EA163">
        <v>24.3036333333333</v>
      </c>
      <c r="EB163">
        <v>2.20369166666667</v>
      </c>
      <c r="EC163">
        <v>2.19533333333333</v>
      </c>
      <c r="ED163">
        <v>18.9891833333333</v>
      </c>
      <c r="EE163">
        <v>18.9282833333333</v>
      </c>
      <c r="EF163">
        <v>0.00500016</v>
      </c>
      <c r="EG163">
        <v>0</v>
      </c>
      <c r="EH163">
        <v>0</v>
      </c>
      <c r="EI163">
        <v>0</v>
      </c>
      <c r="EJ163">
        <v>635.166666666667</v>
      </c>
      <c r="EK163">
        <v>0.00500016</v>
      </c>
      <c r="EL163">
        <v>-23.1166666666667</v>
      </c>
      <c r="EM163">
        <v>-2.21666666666667</v>
      </c>
      <c r="EN163">
        <v>37.9895</v>
      </c>
      <c r="EO163">
        <v>42.0935</v>
      </c>
      <c r="EP163">
        <v>40.125</v>
      </c>
      <c r="EQ163">
        <v>42.187</v>
      </c>
      <c r="ER163">
        <v>41.25</v>
      </c>
      <c r="ES163">
        <v>0</v>
      </c>
      <c r="ET163">
        <v>0</v>
      </c>
      <c r="EU163">
        <v>0</v>
      </c>
      <c r="EV163">
        <v>1759363556.5</v>
      </c>
      <c r="EW163">
        <v>0</v>
      </c>
      <c r="EX163">
        <v>636.026923076923</v>
      </c>
      <c r="EY163">
        <v>-20.5709404264182</v>
      </c>
      <c r="EZ163">
        <v>30.5880344108623</v>
      </c>
      <c r="FA163">
        <v>-22.6269230769231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0.9754637</v>
      </c>
      <c r="FQ163">
        <v>-0.0432885112781961</v>
      </c>
      <c r="FR163">
        <v>0.0426842309689421</v>
      </c>
      <c r="FS163">
        <v>1</v>
      </c>
      <c r="FT163">
        <v>635.617647058824</v>
      </c>
      <c r="FU163">
        <v>3.6455307339381</v>
      </c>
      <c r="FV163">
        <v>6.18857916736359</v>
      </c>
      <c r="FW163">
        <v>-1</v>
      </c>
      <c r="FX163">
        <v>0.072420405</v>
      </c>
      <c r="FY163">
        <v>0.0760378872180449</v>
      </c>
      <c r="FZ163">
        <v>0.0117417582457431</v>
      </c>
      <c r="GA163">
        <v>1</v>
      </c>
      <c r="GB163">
        <v>2</v>
      </c>
      <c r="GC163">
        <v>2</v>
      </c>
      <c r="GD163" t="s">
        <v>423</v>
      </c>
      <c r="GE163">
        <v>3.12597</v>
      </c>
      <c r="GF163">
        <v>2.65899</v>
      </c>
      <c r="GG163">
        <v>0.0888834</v>
      </c>
      <c r="GH163">
        <v>0.0895764</v>
      </c>
      <c r="GI163">
        <v>0.102294</v>
      </c>
      <c r="GJ163">
        <v>0.102618</v>
      </c>
      <c r="GK163">
        <v>23319.7</v>
      </c>
      <c r="GL163">
        <v>22183.2</v>
      </c>
      <c r="GM163">
        <v>22891.3</v>
      </c>
      <c r="GN163">
        <v>23727.5</v>
      </c>
      <c r="GO163">
        <v>35020</v>
      </c>
      <c r="GP163">
        <v>35245.4</v>
      </c>
      <c r="GQ163">
        <v>41268</v>
      </c>
      <c r="GR163">
        <v>42315</v>
      </c>
      <c r="GS163">
        <v>1.89845</v>
      </c>
      <c r="GT163">
        <v>1.8105</v>
      </c>
      <c r="GU163">
        <v>0.10474</v>
      </c>
      <c r="GV163">
        <v>0</v>
      </c>
      <c r="GW163">
        <v>28.2559</v>
      </c>
      <c r="GX163">
        <v>999.9</v>
      </c>
      <c r="GY163">
        <v>61.72</v>
      </c>
      <c r="GZ163">
        <v>29.406</v>
      </c>
      <c r="HA163">
        <v>28.1344</v>
      </c>
      <c r="HB163">
        <v>54.2919</v>
      </c>
      <c r="HC163">
        <v>40.4728</v>
      </c>
      <c r="HD163">
        <v>1</v>
      </c>
      <c r="HE163">
        <v>0.0887805</v>
      </c>
      <c r="HF163">
        <v>-1.33412</v>
      </c>
      <c r="HG163">
        <v>20.2311</v>
      </c>
      <c r="HH163">
        <v>5.23331</v>
      </c>
      <c r="HI163">
        <v>11.992</v>
      </c>
      <c r="HJ163">
        <v>4.9558</v>
      </c>
      <c r="HK163">
        <v>3.304</v>
      </c>
      <c r="HL163">
        <v>9999</v>
      </c>
      <c r="HM163">
        <v>9999</v>
      </c>
      <c r="HN163">
        <v>9999</v>
      </c>
      <c r="HO163">
        <v>999.9</v>
      </c>
      <c r="HP163">
        <v>1.86849</v>
      </c>
      <c r="HQ163">
        <v>1.86417</v>
      </c>
      <c r="HR163">
        <v>1.8718</v>
      </c>
      <c r="HS163">
        <v>1.86264</v>
      </c>
      <c r="HT163">
        <v>1.86204</v>
      </c>
      <c r="HU163">
        <v>1.86849</v>
      </c>
      <c r="HV163">
        <v>1.85867</v>
      </c>
      <c r="HW163">
        <v>1.86508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5.58</v>
      </c>
      <c r="IL163">
        <v>0.424</v>
      </c>
      <c r="IM163">
        <v>4.20357787778522</v>
      </c>
      <c r="IN163">
        <v>0.00374144017280572</v>
      </c>
      <c r="IO163">
        <v>-1.07998895285064e-06</v>
      </c>
      <c r="IP163">
        <v>1.2122296874913e-10</v>
      </c>
      <c r="IQ163">
        <v>0.0711788513172057</v>
      </c>
      <c r="IR163">
        <v>0.00727018690124689</v>
      </c>
      <c r="IS163">
        <v>0.000171571339495546</v>
      </c>
      <c r="IT163">
        <v>5.81901312968366e-06</v>
      </c>
      <c r="IU163">
        <v>0</v>
      </c>
      <c r="IV163">
        <v>2039</v>
      </c>
      <c r="IW163">
        <v>1</v>
      </c>
      <c r="IX163">
        <v>29</v>
      </c>
      <c r="IY163">
        <v>29322725.9</v>
      </c>
      <c r="IZ163">
        <v>29322725.9</v>
      </c>
      <c r="JA163">
        <v>1.04126</v>
      </c>
      <c r="JB163">
        <v>2.39746</v>
      </c>
      <c r="JC163">
        <v>1.49902</v>
      </c>
      <c r="JD163">
        <v>2.33276</v>
      </c>
      <c r="JE163">
        <v>1.54419</v>
      </c>
      <c r="JF163">
        <v>2.21191</v>
      </c>
      <c r="JG163">
        <v>35.5218</v>
      </c>
      <c r="JH163">
        <v>24.2276</v>
      </c>
      <c r="JI163">
        <v>18</v>
      </c>
      <c r="JJ163">
        <v>547.24</v>
      </c>
      <c r="JK163">
        <v>433.486</v>
      </c>
      <c r="JL163">
        <v>30.853</v>
      </c>
      <c r="JM163">
        <v>28.7739</v>
      </c>
      <c r="JN163">
        <v>30.0002</v>
      </c>
      <c r="JO163">
        <v>28.5711</v>
      </c>
      <c r="JP163">
        <v>28.5925</v>
      </c>
      <c r="JQ163">
        <v>20.8789</v>
      </c>
      <c r="JR163">
        <v>27.5541</v>
      </c>
      <c r="JS163">
        <v>100</v>
      </c>
      <c r="JT163">
        <v>30.8636</v>
      </c>
      <c r="JU163">
        <v>420</v>
      </c>
      <c r="JV163">
        <v>24.2071</v>
      </c>
      <c r="JW163">
        <v>92.4932</v>
      </c>
      <c r="JX163">
        <v>98.6161</v>
      </c>
    </row>
    <row r="164" spans="1:284">
      <c r="A164">
        <v>148</v>
      </c>
      <c r="B164">
        <v>1759363557.1</v>
      </c>
      <c r="C164">
        <v>2166</v>
      </c>
      <c r="D164" t="s">
        <v>726</v>
      </c>
      <c r="E164" t="s">
        <v>727</v>
      </c>
      <c r="F164">
        <v>5</v>
      </c>
      <c r="G164" t="s">
        <v>725</v>
      </c>
      <c r="H164" t="s">
        <v>419</v>
      </c>
      <c r="I164">
        <v>1759363553.85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4.6</v>
      </c>
      <c r="DA164">
        <v>0.5</v>
      </c>
      <c r="DB164" t="s">
        <v>421</v>
      </c>
      <c r="DC164">
        <v>2</v>
      </c>
      <c r="DD164">
        <v>1759363553.85</v>
      </c>
      <c r="DE164">
        <v>420.9925</v>
      </c>
      <c r="DF164">
        <v>419.9815</v>
      </c>
      <c r="DG164">
        <v>24.389225</v>
      </c>
      <c r="DH164">
        <v>24.281975</v>
      </c>
      <c r="DI164">
        <v>415.41225</v>
      </c>
      <c r="DJ164">
        <v>23.965175</v>
      </c>
      <c r="DK164">
        <v>499.944</v>
      </c>
      <c r="DL164">
        <v>90.328375</v>
      </c>
      <c r="DM164">
        <v>0.033479925</v>
      </c>
      <c r="DN164">
        <v>30.51885</v>
      </c>
      <c r="DO164">
        <v>29.96615</v>
      </c>
      <c r="DP164">
        <v>999.9</v>
      </c>
      <c r="DQ164">
        <v>0</v>
      </c>
      <c r="DR164">
        <v>0</v>
      </c>
      <c r="DS164">
        <v>9989.23</v>
      </c>
      <c r="DT164">
        <v>0</v>
      </c>
      <c r="DU164">
        <v>0.778986</v>
      </c>
      <c r="DV164">
        <v>1.0111775</v>
      </c>
      <c r="DW164">
        <v>431.5165</v>
      </c>
      <c r="DX164">
        <v>430.433</v>
      </c>
      <c r="DY164">
        <v>0.10724545</v>
      </c>
      <c r="DZ164">
        <v>419.9815</v>
      </c>
      <c r="EA164">
        <v>24.281975</v>
      </c>
      <c r="EB164">
        <v>2.20304</v>
      </c>
      <c r="EC164">
        <v>2.19335</v>
      </c>
      <c r="ED164">
        <v>18.984425</v>
      </c>
      <c r="EE164">
        <v>18.913825</v>
      </c>
      <c r="EF164">
        <v>0.00500016</v>
      </c>
      <c r="EG164">
        <v>0</v>
      </c>
      <c r="EH164">
        <v>0</v>
      </c>
      <c r="EI164">
        <v>0</v>
      </c>
      <c r="EJ164">
        <v>634.725</v>
      </c>
      <c r="EK164">
        <v>0.00500016</v>
      </c>
      <c r="EL164">
        <v>-23.025</v>
      </c>
      <c r="EM164">
        <v>-1.95</v>
      </c>
      <c r="EN164">
        <v>37.98425</v>
      </c>
      <c r="EO164">
        <v>42.0935</v>
      </c>
      <c r="EP164">
        <v>40.125</v>
      </c>
      <c r="EQ164">
        <v>42.187</v>
      </c>
      <c r="ER164">
        <v>41.25</v>
      </c>
      <c r="ES164">
        <v>0</v>
      </c>
      <c r="ET164">
        <v>0</v>
      </c>
      <c r="EU164">
        <v>0</v>
      </c>
      <c r="EV164">
        <v>1759363558.3</v>
      </c>
      <c r="EW164">
        <v>0</v>
      </c>
      <c r="EX164">
        <v>636.168</v>
      </c>
      <c r="EY164">
        <v>-4.31538488044611</v>
      </c>
      <c r="EZ164">
        <v>28.7307696193633</v>
      </c>
      <c r="FA164">
        <v>-23.344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0.9841427</v>
      </c>
      <c r="FQ164">
        <v>0.0592382255639104</v>
      </c>
      <c r="FR164">
        <v>0.0479256261118204</v>
      </c>
      <c r="FS164">
        <v>1</v>
      </c>
      <c r="FT164">
        <v>635.855882352941</v>
      </c>
      <c r="FU164">
        <v>-8.4354470695021</v>
      </c>
      <c r="FV164">
        <v>6.00946269382814</v>
      </c>
      <c r="FW164">
        <v>-1</v>
      </c>
      <c r="FX164">
        <v>0.076803315</v>
      </c>
      <c r="FY164">
        <v>0.132925177443609</v>
      </c>
      <c r="FZ164">
        <v>0.0166185234293326</v>
      </c>
      <c r="GA164">
        <v>0</v>
      </c>
      <c r="GB164">
        <v>1</v>
      </c>
      <c r="GC164">
        <v>2</v>
      </c>
      <c r="GD164" t="s">
        <v>443</v>
      </c>
      <c r="GE164">
        <v>3.12597</v>
      </c>
      <c r="GF164">
        <v>2.65902</v>
      </c>
      <c r="GG164">
        <v>0.0888817</v>
      </c>
      <c r="GH164">
        <v>0.0895831</v>
      </c>
      <c r="GI164">
        <v>0.102265</v>
      </c>
      <c r="GJ164">
        <v>0.10261</v>
      </c>
      <c r="GK164">
        <v>23319.9</v>
      </c>
      <c r="GL164">
        <v>22182.9</v>
      </c>
      <c r="GM164">
        <v>22891.5</v>
      </c>
      <c r="GN164">
        <v>23727.3</v>
      </c>
      <c r="GO164">
        <v>35021.3</v>
      </c>
      <c r="GP164">
        <v>35245.6</v>
      </c>
      <c r="GQ164">
        <v>41268.1</v>
      </c>
      <c r="GR164">
        <v>42314.7</v>
      </c>
      <c r="GS164">
        <v>1.8987</v>
      </c>
      <c r="GT164">
        <v>1.81033</v>
      </c>
      <c r="GU164">
        <v>0.104532</v>
      </c>
      <c r="GV164">
        <v>0</v>
      </c>
      <c r="GW164">
        <v>28.2538</v>
      </c>
      <c r="GX164">
        <v>999.9</v>
      </c>
      <c r="GY164">
        <v>61.745</v>
      </c>
      <c r="GZ164">
        <v>29.386</v>
      </c>
      <c r="HA164">
        <v>28.1119</v>
      </c>
      <c r="HB164">
        <v>54.5419</v>
      </c>
      <c r="HC164">
        <v>40.4848</v>
      </c>
      <c r="HD164">
        <v>1</v>
      </c>
      <c r="HE164">
        <v>0.0887043</v>
      </c>
      <c r="HF164">
        <v>-1.34683</v>
      </c>
      <c r="HG164">
        <v>20.231</v>
      </c>
      <c r="HH164">
        <v>5.23316</v>
      </c>
      <c r="HI164">
        <v>11.992</v>
      </c>
      <c r="HJ164">
        <v>4.95575</v>
      </c>
      <c r="HK164">
        <v>3.304</v>
      </c>
      <c r="HL164">
        <v>9999</v>
      </c>
      <c r="HM164">
        <v>9999</v>
      </c>
      <c r="HN164">
        <v>9999</v>
      </c>
      <c r="HO164">
        <v>999.9</v>
      </c>
      <c r="HP164">
        <v>1.8685</v>
      </c>
      <c r="HQ164">
        <v>1.86417</v>
      </c>
      <c r="HR164">
        <v>1.8718</v>
      </c>
      <c r="HS164">
        <v>1.86265</v>
      </c>
      <c r="HT164">
        <v>1.86205</v>
      </c>
      <c r="HU164">
        <v>1.8685</v>
      </c>
      <c r="HV164">
        <v>1.85867</v>
      </c>
      <c r="HW164">
        <v>1.86508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5.58</v>
      </c>
      <c r="IL164">
        <v>0.4237</v>
      </c>
      <c r="IM164">
        <v>4.20357787778522</v>
      </c>
      <c r="IN164">
        <v>0.00374144017280572</v>
      </c>
      <c r="IO164">
        <v>-1.07998895285064e-06</v>
      </c>
      <c r="IP164">
        <v>1.2122296874913e-10</v>
      </c>
      <c r="IQ164">
        <v>0.0711788513172057</v>
      </c>
      <c r="IR164">
        <v>0.00727018690124689</v>
      </c>
      <c r="IS164">
        <v>0.000171571339495546</v>
      </c>
      <c r="IT164">
        <v>5.81901312968366e-06</v>
      </c>
      <c r="IU164">
        <v>0</v>
      </c>
      <c r="IV164">
        <v>2039</v>
      </c>
      <c r="IW164">
        <v>1</v>
      </c>
      <c r="IX164">
        <v>29</v>
      </c>
      <c r="IY164">
        <v>29322726</v>
      </c>
      <c r="IZ164">
        <v>29322726</v>
      </c>
      <c r="JA164">
        <v>1.04126</v>
      </c>
      <c r="JB164">
        <v>2.3938</v>
      </c>
      <c r="JC164">
        <v>1.49902</v>
      </c>
      <c r="JD164">
        <v>2.33276</v>
      </c>
      <c r="JE164">
        <v>1.54419</v>
      </c>
      <c r="JF164">
        <v>2.26562</v>
      </c>
      <c r="JG164">
        <v>35.5451</v>
      </c>
      <c r="JH164">
        <v>24.2276</v>
      </c>
      <c r="JI164">
        <v>18</v>
      </c>
      <c r="JJ164">
        <v>547.403</v>
      </c>
      <c r="JK164">
        <v>433.381</v>
      </c>
      <c r="JL164">
        <v>30.8605</v>
      </c>
      <c r="JM164">
        <v>28.7739</v>
      </c>
      <c r="JN164">
        <v>30.0001</v>
      </c>
      <c r="JO164">
        <v>28.5711</v>
      </c>
      <c r="JP164">
        <v>28.5925</v>
      </c>
      <c r="JQ164">
        <v>20.8779</v>
      </c>
      <c r="JR164">
        <v>27.5541</v>
      </c>
      <c r="JS164">
        <v>100</v>
      </c>
      <c r="JT164">
        <v>30.8636</v>
      </c>
      <c r="JU164">
        <v>420</v>
      </c>
      <c r="JV164">
        <v>24.2024</v>
      </c>
      <c r="JW164">
        <v>92.4937</v>
      </c>
      <c r="JX164">
        <v>98.6156</v>
      </c>
    </row>
    <row r="165" spans="1:284">
      <c r="A165">
        <v>149</v>
      </c>
      <c r="B165">
        <v>1759363559.1</v>
      </c>
      <c r="C165">
        <v>2168</v>
      </c>
      <c r="D165" t="s">
        <v>728</v>
      </c>
      <c r="E165" t="s">
        <v>729</v>
      </c>
      <c r="F165">
        <v>5</v>
      </c>
      <c r="G165" t="s">
        <v>725</v>
      </c>
      <c r="H165" t="s">
        <v>419</v>
      </c>
      <c r="I165">
        <v>1759363556.1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4.6</v>
      </c>
      <c r="DA165">
        <v>0.5</v>
      </c>
      <c r="DB165" t="s">
        <v>421</v>
      </c>
      <c r="DC165">
        <v>2</v>
      </c>
      <c r="DD165">
        <v>1759363556.1</v>
      </c>
      <c r="DE165">
        <v>420.997666666667</v>
      </c>
      <c r="DF165">
        <v>419.977666666667</v>
      </c>
      <c r="DG165">
        <v>24.3785333333333</v>
      </c>
      <c r="DH165">
        <v>24.2714333333333</v>
      </c>
      <c r="DI165">
        <v>415.417333333333</v>
      </c>
      <c r="DJ165">
        <v>23.9547666666667</v>
      </c>
      <c r="DK165">
        <v>499.948</v>
      </c>
      <c r="DL165">
        <v>90.3281666666667</v>
      </c>
      <c r="DM165">
        <v>0.0335301</v>
      </c>
      <c r="DN165">
        <v>30.5190333333333</v>
      </c>
      <c r="DO165">
        <v>29.9606</v>
      </c>
      <c r="DP165">
        <v>999.9</v>
      </c>
      <c r="DQ165">
        <v>0</v>
      </c>
      <c r="DR165">
        <v>0</v>
      </c>
      <c r="DS165">
        <v>9985.20666666667</v>
      </c>
      <c r="DT165">
        <v>0</v>
      </c>
      <c r="DU165">
        <v>0.778986</v>
      </c>
      <c r="DV165">
        <v>1.02008133333333</v>
      </c>
      <c r="DW165">
        <v>431.517</v>
      </c>
      <c r="DX165">
        <v>430.424666666667</v>
      </c>
      <c r="DY165">
        <v>0.107085</v>
      </c>
      <c r="DZ165">
        <v>419.977666666667</v>
      </c>
      <c r="EA165">
        <v>24.2714333333333</v>
      </c>
      <c r="EB165">
        <v>2.20206666666667</v>
      </c>
      <c r="EC165">
        <v>2.19239333333333</v>
      </c>
      <c r="ED165">
        <v>18.9773333333333</v>
      </c>
      <c r="EE165">
        <v>18.9068666666667</v>
      </c>
      <c r="EF165">
        <v>0.00500016</v>
      </c>
      <c r="EG165">
        <v>0</v>
      </c>
      <c r="EH165">
        <v>0</v>
      </c>
      <c r="EI165">
        <v>0</v>
      </c>
      <c r="EJ165">
        <v>632.3</v>
      </c>
      <c r="EK165">
        <v>0.00500016</v>
      </c>
      <c r="EL165">
        <v>-21.7</v>
      </c>
      <c r="EM165">
        <v>-1.66666666666667</v>
      </c>
      <c r="EN165">
        <v>37.979</v>
      </c>
      <c r="EO165">
        <v>42.104</v>
      </c>
      <c r="EP165">
        <v>40.125</v>
      </c>
      <c r="EQ165">
        <v>42.187</v>
      </c>
      <c r="ER165">
        <v>41.25</v>
      </c>
      <c r="ES165">
        <v>0</v>
      </c>
      <c r="ET165">
        <v>0</v>
      </c>
      <c r="EU165">
        <v>0</v>
      </c>
      <c r="EV165">
        <v>1759363560.1</v>
      </c>
      <c r="EW165">
        <v>0</v>
      </c>
      <c r="EX165">
        <v>635.896153846154</v>
      </c>
      <c r="EY165">
        <v>4.22905973663685</v>
      </c>
      <c r="EZ165">
        <v>10.6735046339903</v>
      </c>
      <c r="FA165">
        <v>-23.0307692307692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0.9889692</v>
      </c>
      <c r="FQ165">
        <v>0.0635730225563883</v>
      </c>
      <c r="FR165">
        <v>0.0485029615875155</v>
      </c>
      <c r="FS165">
        <v>1</v>
      </c>
      <c r="FT165">
        <v>635.873529411765</v>
      </c>
      <c r="FU165">
        <v>3.63177979516872</v>
      </c>
      <c r="FV165">
        <v>6.12734031272611</v>
      </c>
      <c r="FW165">
        <v>-1</v>
      </c>
      <c r="FX165">
        <v>0.08055421</v>
      </c>
      <c r="FY165">
        <v>0.164833723308271</v>
      </c>
      <c r="FZ165">
        <v>0.0185226512388454</v>
      </c>
      <c r="GA165">
        <v>0</v>
      </c>
      <c r="GB165">
        <v>1</v>
      </c>
      <c r="GC165">
        <v>2</v>
      </c>
      <c r="GD165" t="s">
        <v>443</v>
      </c>
      <c r="GE165">
        <v>3.126</v>
      </c>
      <c r="GF165">
        <v>2.65908</v>
      </c>
      <c r="GG165">
        <v>0.0888915</v>
      </c>
      <c r="GH165">
        <v>0.0895891</v>
      </c>
      <c r="GI165">
        <v>0.102236</v>
      </c>
      <c r="GJ165">
        <v>0.102606</v>
      </c>
      <c r="GK165">
        <v>23319.9</v>
      </c>
      <c r="GL165">
        <v>22182.7</v>
      </c>
      <c r="GM165">
        <v>22891.7</v>
      </c>
      <c r="GN165">
        <v>23727.3</v>
      </c>
      <c r="GO165">
        <v>35022.4</v>
      </c>
      <c r="GP165">
        <v>35245.5</v>
      </c>
      <c r="GQ165">
        <v>41268.2</v>
      </c>
      <c r="GR165">
        <v>42314.4</v>
      </c>
      <c r="GS165">
        <v>1.89885</v>
      </c>
      <c r="GT165">
        <v>1.8103</v>
      </c>
      <c r="GU165">
        <v>0.104852</v>
      </c>
      <c r="GV165">
        <v>0</v>
      </c>
      <c r="GW165">
        <v>28.252</v>
      </c>
      <c r="GX165">
        <v>999.9</v>
      </c>
      <c r="GY165">
        <v>61.72</v>
      </c>
      <c r="GZ165">
        <v>29.386</v>
      </c>
      <c r="HA165">
        <v>28.1019</v>
      </c>
      <c r="HB165">
        <v>54.0719</v>
      </c>
      <c r="HC165">
        <v>40.5489</v>
      </c>
      <c r="HD165">
        <v>1</v>
      </c>
      <c r="HE165">
        <v>0.0887348</v>
      </c>
      <c r="HF165">
        <v>-1.3474</v>
      </c>
      <c r="HG165">
        <v>20.2309</v>
      </c>
      <c r="HH165">
        <v>5.23346</v>
      </c>
      <c r="HI165">
        <v>11.992</v>
      </c>
      <c r="HJ165">
        <v>4.95575</v>
      </c>
      <c r="HK165">
        <v>3.304</v>
      </c>
      <c r="HL165">
        <v>9999</v>
      </c>
      <c r="HM165">
        <v>9999</v>
      </c>
      <c r="HN165">
        <v>9999</v>
      </c>
      <c r="HO165">
        <v>999.9</v>
      </c>
      <c r="HP165">
        <v>1.86849</v>
      </c>
      <c r="HQ165">
        <v>1.86417</v>
      </c>
      <c r="HR165">
        <v>1.8718</v>
      </c>
      <c r="HS165">
        <v>1.86264</v>
      </c>
      <c r="HT165">
        <v>1.86206</v>
      </c>
      <c r="HU165">
        <v>1.86852</v>
      </c>
      <c r="HV165">
        <v>1.85867</v>
      </c>
      <c r="HW165">
        <v>1.86508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5.581</v>
      </c>
      <c r="IL165">
        <v>0.4234</v>
      </c>
      <c r="IM165">
        <v>4.20357787778522</v>
      </c>
      <c r="IN165">
        <v>0.00374144017280572</v>
      </c>
      <c r="IO165">
        <v>-1.07998895285064e-06</v>
      </c>
      <c r="IP165">
        <v>1.2122296874913e-10</v>
      </c>
      <c r="IQ165">
        <v>0.0711788513172057</v>
      </c>
      <c r="IR165">
        <v>0.00727018690124689</v>
      </c>
      <c r="IS165">
        <v>0.000171571339495546</v>
      </c>
      <c r="IT165">
        <v>5.81901312968366e-06</v>
      </c>
      <c r="IU165">
        <v>0</v>
      </c>
      <c r="IV165">
        <v>2039</v>
      </c>
      <c r="IW165">
        <v>1</v>
      </c>
      <c r="IX165">
        <v>29</v>
      </c>
      <c r="IY165">
        <v>29322726</v>
      </c>
      <c r="IZ165">
        <v>29322726</v>
      </c>
      <c r="JA165">
        <v>1.04126</v>
      </c>
      <c r="JB165">
        <v>2.39014</v>
      </c>
      <c r="JC165">
        <v>1.49902</v>
      </c>
      <c r="JD165">
        <v>2.33398</v>
      </c>
      <c r="JE165">
        <v>1.54419</v>
      </c>
      <c r="JF165">
        <v>2.27783</v>
      </c>
      <c r="JG165">
        <v>35.5451</v>
      </c>
      <c r="JH165">
        <v>24.2276</v>
      </c>
      <c r="JI165">
        <v>18</v>
      </c>
      <c r="JJ165">
        <v>547.5</v>
      </c>
      <c r="JK165">
        <v>433.366</v>
      </c>
      <c r="JL165">
        <v>30.8677</v>
      </c>
      <c r="JM165">
        <v>28.7728</v>
      </c>
      <c r="JN165">
        <v>30.0002</v>
      </c>
      <c r="JO165">
        <v>28.5711</v>
      </c>
      <c r="JP165">
        <v>28.5925</v>
      </c>
      <c r="JQ165">
        <v>20.8777</v>
      </c>
      <c r="JR165">
        <v>27.5541</v>
      </c>
      <c r="JS165">
        <v>100</v>
      </c>
      <c r="JT165">
        <v>30.8913</v>
      </c>
      <c r="JU165">
        <v>420</v>
      </c>
      <c r="JV165">
        <v>24.2037</v>
      </c>
      <c r="JW165">
        <v>92.4941</v>
      </c>
      <c r="JX165">
        <v>98.615</v>
      </c>
    </row>
    <row r="166" spans="1:284">
      <c r="A166">
        <v>150</v>
      </c>
      <c r="B166">
        <v>1759363561.1</v>
      </c>
      <c r="C166">
        <v>2170</v>
      </c>
      <c r="D166" t="s">
        <v>730</v>
      </c>
      <c r="E166" t="s">
        <v>731</v>
      </c>
      <c r="F166">
        <v>5</v>
      </c>
      <c r="G166" t="s">
        <v>725</v>
      </c>
      <c r="H166" t="s">
        <v>419</v>
      </c>
      <c r="I166">
        <v>1759363558.1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4.6</v>
      </c>
      <c r="DA166">
        <v>0.5</v>
      </c>
      <c r="DB166" t="s">
        <v>421</v>
      </c>
      <c r="DC166">
        <v>2</v>
      </c>
      <c r="DD166">
        <v>1759363558.1</v>
      </c>
      <c r="DE166">
        <v>421.007666666667</v>
      </c>
      <c r="DF166">
        <v>419.993</v>
      </c>
      <c r="DG166">
        <v>24.3691666666667</v>
      </c>
      <c r="DH166">
        <v>24.2683</v>
      </c>
      <c r="DI166">
        <v>415.427666666667</v>
      </c>
      <c r="DJ166">
        <v>23.9456333333333</v>
      </c>
      <c r="DK166">
        <v>499.968</v>
      </c>
      <c r="DL166">
        <v>90.3283333333333</v>
      </c>
      <c r="DM166">
        <v>0.0335624</v>
      </c>
      <c r="DN166">
        <v>30.5194333333333</v>
      </c>
      <c r="DO166">
        <v>29.9597</v>
      </c>
      <c r="DP166">
        <v>999.9</v>
      </c>
      <c r="DQ166">
        <v>0</v>
      </c>
      <c r="DR166">
        <v>0</v>
      </c>
      <c r="DS166">
        <v>9989.58</v>
      </c>
      <c r="DT166">
        <v>0</v>
      </c>
      <c r="DU166">
        <v>0.778986</v>
      </c>
      <c r="DV166">
        <v>1.01480133333333</v>
      </c>
      <c r="DW166">
        <v>431.523333333333</v>
      </c>
      <c r="DX166">
        <v>430.439</v>
      </c>
      <c r="DY166">
        <v>0.1008396</v>
      </c>
      <c r="DZ166">
        <v>419.993</v>
      </c>
      <c r="EA166">
        <v>24.2683</v>
      </c>
      <c r="EB166">
        <v>2.20122333333333</v>
      </c>
      <c r="EC166">
        <v>2.19211666666667</v>
      </c>
      <c r="ED166">
        <v>18.9712</v>
      </c>
      <c r="EE166">
        <v>18.9048333333333</v>
      </c>
      <c r="EF166">
        <v>0.00500016</v>
      </c>
      <c r="EG166">
        <v>0</v>
      </c>
      <c r="EH166">
        <v>0</v>
      </c>
      <c r="EI166">
        <v>0</v>
      </c>
      <c r="EJ166">
        <v>634.9</v>
      </c>
      <c r="EK166">
        <v>0.00500016</v>
      </c>
      <c r="EL166">
        <v>-24.6333333333333</v>
      </c>
      <c r="EM166">
        <v>-1.63333333333333</v>
      </c>
      <c r="EN166">
        <v>38</v>
      </c>
      <c r="EO166">
        <v>42.104</v>
      </c>
      <c r="EP166">
        <v>40.125</v>
      </c>
      <c r="EQ166">
        <v>42.187</v>
      </c>
      <c r="ER166">
        <v>41.25</v>
      </c>
      <c r="ES166">
        <v>0</v>
      </c>
      <c r="ET166">
        <v>0</v>
      </c>
      <c r="EU166">
        <v>0</v>
      </c>
      <c r="EV166">
        <v>1759363562.5</v>
      </c>
      <c r="EW166">
        <v>0</v>
      </c>
      <c r="EX166">
        <v>635.888461538461</v>
      </c>
      <c r="EY166">
        <v>-3.9897437326857</v>
      </c>
      <c r="EZ166">
        <v>-19.5931619644352</v>
      </c>
      <c r="FA166">
        <v>-22.5653846153846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0.9927749</v>
      </c>
      <c r="FQ166">
        <v>0.00326697744361017</v>
      </c>
      <c r="FR166">
        <v>0.0477162244240887</v>
      </c>
      <c r="FS166">
        <v>1</v>
      </c>
      <c r="FT166">
        <v>636.279411764706</v>
      </c>
      <c r="FU166">
        <v>-2.38197114057894</v>
      </c>
      <c r="FV166">
        <v>6.1150623781997</v>
      </c>
      <c r="FW166">
        <v>-1</v>
      </c>
      <c r="FX166">
        <v>0.08354169</v>
      </c>
      <c r="FY166">
        <v>0.17012510075188</v>
      </c>
      <c r="FZ166">
        <v>0.0187749084547675</v>
      </c>
      <c r="GA166">
        <v>0</v>
      </c>
      <c r="GB166">
        <v>1</v>
      </c>
      <c r="GC166">
        <v>2</v>
      </c>
      <c r="GD166" t="s">
        <v>443</v>
      </c>
      <c r="GE166">
        <v>3.12603</v>
      </c>
      <c r="GF166">
        <v>2.6592</v>
      </c>
      <c r="GG166">
        <v>0.0889007</v>
      </c>
      <c r="GH166">
        <v>0.0895834</v>
      </c>
      <c r="GI166">
        <v>0.102216</v>
      </c>
      <c r="GJ166">
        <v>0.102603</v>
      </c>
      <c r="GK166">
        <v>23319.6</v>
      </c>
      <c r="GL166">
        <v>22182.9</v>
      </c>
      <c r="GM166">
        <v>22891.6</v>
      </c>
      <c r="GN166">
        <v>23727.4</v>
      </c>
      <c r="GO166">
        <v>35023.1</v>
      </c>
      <c r="GP166">
        <v>35245.7</v>
      </c>
      <c r="GQ166">
        <v>41268.1</v>
      </c>
      <c r="GR166">
        <v>42314.5</v>
      </c>
      <c r="GS166">
        <v>1.89872</v>
      </c>
      <c r="GT166">
        <v>1.8103</v>
      </c>
      <c r="GU166">
        <v>0.105318</v>
      </c>
      <c r="GV166">
        <v>0</v>
      </c>
      <c r="GW166">
        <v>28.2505</v>
      </c>
      <c r="GX166">
        <v>999.9</v>
      </c>
      <c r="GY166">
        <v>61.72</v>
      </c>
      <c r="GZ166">
        <v>29.386</v>
      </c>
      <c r="HA166">
        <v>28.1013</v>
      </c>
      <c r="HB166">
        <v>53.2719</v>
      </c>
      <c r="HC166">
        <v>40.4247</v>
      </c>
      <c r="HD166">
        <v>1</v>
      </c>
      <c r="HE166">
        <v>0.0888338</v>
      </c>
      <c r="HF166">
        <v>-1.3827</v>
      </c>
      <c r="HG166">
        <v>20.2305</v>
      </c>
      <c r="HH166">
        <v>5.23316</v>
      </c>
      <c r="HI166">
        <v>11.992</v>
      </c>
      <c r="HJ166">
        <v>4.95575</v>
      </c>
      <c r="HK166">
        <v>3.304</v>
      </c>
      <c r="HL166">
        <v>9999</v>
      </c>
      <c r="HM166">
        <v>9999</v>
      </c>
      <c r="HN166">
        <v>9999</v>
      </c>
      <c r="HO166">
        <v>999.9</v>
      </c>
      <c r="HP166">
        <v>1.8685</v>
      </c>
      <c r="HQ166">
        <v>1.86417</v>
      </c>
      <c r="HR166">
        <v>1.8718</v>
      </c>
      <c r="HS166">
        <v>1.86264</v>
      </c>
      <c r="HT166">
        <v>1.86207</v>
      </c>
      <c r="HU166">
        <v>1.86853</v>
      </c>
      <c r="HV166">
        <v>1.85867</v>
      </c>
      <c r="HW166">
        <v>1.86508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5.581</v>
      </c>
      <c r="IL166">
        <v>0.4233</v>
      </c>
      <c r="IM166">
        <v>4.20357787778522</v>
      </c>
      <c r="IN166">
        <v>0.00374144017280572</v>
      </c>
      <c r="IO166">
        <v>-1.07998895285064e-06</v>
      </c>
      <c r="IP166">
        <v>1.2122296874913e-10</v>
      </c>
      <c r="IQ166">
        <v>0.0711788513172057</v>
      </c>
      <c r="IR166">
        <v>0.00727018690124689</v>
      </c>
      <c r="IS166">
        <v>0.000171571339495546</v>
      </c>
      <c r="IT166">
        <v>5.81901312968366e-06</v>
      </c>
      <c r="IU166">
        <v>0</v>
      </c>
      <c r="IV166">
        <v>2039</v>
      </c>
      <c r="IW166">
        <v>1</v>
      </c>
      <c r="IX166">
        <v>29</v>
      </c>
      <c r="IY166">
        <v>29322726</v>
      </c>
      <c r="IZ166">
        <v>29322726</v>
      </c>
      <c r="JA166">
        <v>1.04126</v>
      </c>
      <c r="JB166">
        <v>2.3877</v>
      </c>
      <c r="JC166">
        <v>1.49902</v>
      </c>
      <c r="JD166">
        <v>2.33276</v>
      </c>
      <c r="JE166">
        <v>1.54419</v>
      </c>
      <c r="JF166">
        <v>2.28882</v>
      </c>
      <c r="JG166">
        <v>35.5451</v>
      </c>
      <c r="JH166">
        <v>24.2276</v>
      </c>
      <c r="JI166">
        <v>18</v>
      </c>
      <c r="JJ166">
        <v>547.419</v>
      </c>
      <c r="JK166">
        <v>433.366</v>
      </c>
      <c r="JL166">
        <v>30.876</v>
      </c>
      <c r="JM166">
        <v>28.7716</v>
      </c>
      <c r="JN166">
        <v>30.0002</v>
      </c>
      <c r="JO166">
        <v>28.5711</v>
      </c>
      <c r="JP166">
        <v>28.5925</v>
      </c>
      <c r="JQ166">
        <v>20.8793</v>
      </c>
      <c r="JR166">
        <v>27.5541</v>
      </c>
      <c r="JS166">
        <v>100</v>
      </c>
      <c r="JT166">
        <v>30.8913</v>
      </c>
      <c r="JU166">
        <v>420</v>
      </c>
      <c r="JV166">
        <v>24.1989</v>
      </c>
      <c r="JW166">
        <v>92.4938</v>
      </c>
      <c r="JX166">
        <v>98.6153</v>
      </c>
    </row>
    <row r="167" spans="1:284">
      <c r="A167">
        <v>151</v>
      </c>
      <c r="B167">
        <v>1759363563.1</v>
      </c>
      <c r="C167">
        <v>2172</v>
      </c>
      <c r="D167" t="s">
        <v>732</v>
      </c>
      <c r="E167" t="s">
        <v>733</v>
      </c>
      <c r="F167">
        <v>5</v>
      </c>
      <c r="G167" t="s">
        <v>725</v>
      </c>
      <c r="H167" t="s">
        <v>419</v>
      </c>
      <c r="I167">
        <v>1759363560.1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4.6</v>
      </c>
      <c r="DA167">
        <v>0.5</v>
      </c>
      <c r="DB167" t="s">
        <v>421</v>
      </c>
      <c r="DC167">
        <v>2</v>
      </c>
      <c r="DD167">
        <v>1759363560.1</v>
      </c>
      <c r="DE167">
        <v>421.024</v>
      </c>
      <c r="DF167">
        <v>419.993666666667</v>
      </c>
      <c r="DG167">
        <v>24.3614</v>
      </c>
      <c r="DH167">
        <v>24.2667666666667</v>
      </c>
      <c r="DI167">
        <v>415.444</v>
      </c>
      <c r="DJ167">
        <v>23.9380333333333</v>
      </c>
      <c r="DK167">
        <v>500.027333333333</v>
      </c>
      <c r="DL167">
        <v>90.3286333333333</v>
      </c>
      <c r="DM167">
        <v>0.0333939333333333</v>
      </c>
      <c r="DN167">
        <v>30.5201666666667</v>
      </c>
      <c r="DO167">
        <v>29.9635</v>
      </c>
      <c r="DP167">
        <v>999.9</v>
      </c>
      <c r="DQ167">
        <v>0</v>
      </c>
      <c r="DR167">
        <v>0</v>
      </c>
      <c r="DS167">
        <v>10009.18</v>
      </c>
      <c r="DT167">
        <v>0</v>
      </c>
      <c r="DU167">
        <v>0.778986</v>
      </c>
      <c r="DV167">
        <v>1.03019133333333</v>
      </c>
      <c r="DW167">
        <v>431.536666666667</v>
      </c>
      <c r="DX167">
        <v>430.439333333333</v>
      </c>
      <c r="DY167">
        <v>0.0946039</v>
      </c>
      <c r="DZ167">
        <v>419.993666666667</v>
      </c>
      <c r="EA167">
        <v>24.2667666666667</v>
      </c>
      <c r="EB167">
        <v>2.20053</v>
      </c>
      <c r="EC167">
        <v>2.19198666666667</v>
      </c>
      <c r="ED167">
        <v>18.9661666666667</v>
      </c>
      <c r="EE167">
        <v>18.9038666666667</v>
      </c>
      <c r="EF167">
        <v>0.00500016</v>
      </c>
      <c r="EG167">
        <v>0</v>
      </c>
      <c r="EH167">
        <v>0</v>
      </c>
      <c r="EI167">
        <v>0</v>
      </c>
      <c r="EJ167">
        <v>633.833333333333</v>
      </c>
      <c r="EK167">
        <v>0.00500016</v>
      </c>
      <c r="EL167">
        <v>-21.7333333333333</v>
      </c>
      <c r="EM167">
        <v>-1.23333333333333</v>
      </c>
      <c r="EN167">
        <v>38</v>
      </c>
      <c r="EO167">
        <v>42.125</v>
      </c>
      <c r="EP167">
        <v>40.125</v>
      </c>
      <c r="EQ167">
        <v>42.187</v>
      </c>
      <c r="ER167">
        <v>41.25</v>
      </c>
      <c r="ES167">
        <v>0</v>
      </c>
      <c r="ET167">
        <v>0</v>
      </c>
      <c r="EU167">
        <v>0</v>
      </c>
      <c r="EV167">
        <v>1759363564.3</v>
      </c>
      <c r="EW167">
        <v>0</v>
      </c>
      <c r="EX167">
        <v>635.776</v>
      </c>
      <c r="EY167">
        <v>10.5769229759843</v>
      </c>
      <c r="EZ167">
        <v>-19.5846150153252</v>
      </c>
      <c r="FA167">
        <v>-22.38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1.0019682</v>
      </c>
      <c r="FQ167">
        <v>0.119151338345864</v>
      </c>
      <c r="FR167">
        <v>0.0537589189089587</v>
      </c>
      <c r="FS167">
        <v>1</v>
      </c>
      <c r="FT167">
        <v>635.961764705882</v>
      </c>
      <c r="FU167">
        <v>-2.44308642724888</v>
      </c>
      <c r="FV167">
        <v>6.1919784306644</v>
      </c>
      <c r="FW167">
        <v>-1</v>
      </c>
      <c r="FX167">
        <v>0.086121385</v>
      </c>
      <c r="FY167">
        <v>0.15058444962406</v>
      </c>
      <c r="FZ167">
        <v>0.0180245445128656</v>
      </c>
      <c r="GA167">
        <v>0</v>
      </c>
      <c r="GB167">
        <v>1</v>
      </c>
      <c r="GC167">
        <v>2</v>
      </c>
      <c r="GD167" t="s">
        <v>443</v>
      </c>
      <c r="GE167">
        <v>3.12634</v>
      </c>
      <c r="GF167">
        <v>2.65886</v>
      </c>
      <c r="GG167">
        <v>0.0888851</v>
      </c>
      <c r="GH167">
        <v>0.0895839</v>
      </c>
      <c r="GI167">
        <v>0.102205</v>
      </c>
      <c r="GJ167">
        <v>0.102601</v>
      </c>
      <c r="GK167">
        <v>23319.7</v>
      </c>
      <c r="GL167">
        <v>22182.8</v>
      </c>
      <c r="GM167">
        <v>22891.4</v>
      </c>
      <c r="GN167">
        <v>23727.3</v>
      </c>
      <c r="GO167">
        <v>35023.6</v>
      </c>
      <c r="GP167">
        <v>35245.8</v>
      </c>
      <c r="GQ167">
        <v>41268.1</v>
      </c>
      <c r="GR167">
        <v>42314.5</v>
      </c>
      <c r="GS167">
        <v>1.89928</v>
      </c>
      <c r="GT167">
        <v>1.80973</v>
      </c>
      <c r="GU167">
        <v>0.105739</v>
      </c>
      <c r="GV167">
        <v>0</v>
      </c>
      <c r="GW167">
        <v>28.2487</v>
      </c>
      <c r="GX167">
        <v>999.9</v>
      </c>
      <c r="GY167">
        <v>61.72</v>
      </c>
      <c r="GZ167">
        <v>29.386</v>
      </c>
      <c r="HA167">
        <v>28.0997</v>
      </c>
      <c r="HB167">
        <v>53.9719</v>
      </c>
      <c r="HC167">
        <v>40.2845</v>
      </c>
      <c r="HD167">
        <v>1</v>
      </c>
      <c r="HE167">
        <v>0.0890523</v>
      </c>
      <c r="HF167">
        <v>-1.36986</v>
      </c>
      <c r="HG167">
        <v>20.2307</v>
      </c>
      <c r="HH167">
        <v>5.23301</v>
      </c>
      <c r="HI167">
        <v>11.992</v>
      </c>
      <c r="HJ167">
        <v>4.95575</v>
      </c>
      <c r="HK167">
        <v>3.304</v>
      </c>
      <c r="HL167">
        <v>9999</v>
      </c>
      <c r="HM167">
        <v>9999</v>
      </c>
      <c r="HN167">
        <v>9999</v>
      </c>
      <c r="HO167">
        <v>999.9</v>
      </c>
      <c r="HP167">
        <v>1.8685</v>
      </c>
      <c r="HQ167">
        <v>1.86417</v>
      </c>
      <c r="HR167">
        <v>1.8718</v>
      </c>
      <c r="HS167">
        <v>1.86264</v>
      </c>
      <c r="HT167">
        <v>1.86208</v>
      </c>
      <c r="HU167">
        <v>1.86851</v>
      </c>
      <c r="HV167">
        <v>1.85867</v>
      </c>
      <c r="HW167">
        <v>1.86508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5.58</v>
      </c>
      <c r="IL167">
        <v>0.4232</v>
      </c>
      <c r="IM167">
        <v>4.20357787778522</v>
      </c>
      <c r="IN167">
        <v>0.00374144017280572</v>
      </c>
      <c r="IO167">
        <v>-1.07998895285064e-06</v>
      </c>
      <c r="IP167">
        <v>1.2122296874913e-10</v>
      </c>
      <c r="IQ167">
        <v>0.0711788513172057</v>
      </c>
      <c r="IR167">
        <v>0.00727018690124689</v>
      </c>
      <c r="IS167">
        <v>0.000171571339495546</v>
      </c>
      <c r="IT167">
        <v>5.81901312968366e-06</v>
      </c>
      <c r="IU167">
        <v>0</v>
      </c>
      <c r="IV167">
        <v>2039</v>
      </c>
      <c r="IW167">
        <v>1</v>
      </c>
      <c r="IX167">
        <v>29</v>
      </c>
      <c r="IY167">
        <v>29322726.1</v>
      </c>
      <c r="IZ167">
        <v>29322726.1</v>
      </c>
      <c r="JA167">
        <v>1.04126</v>
      </c>
      <c r="JB167">
        <v>2.37305</v>
      </c>
      <c r="JC167">
        <v>1.49902</v>
      </c>
      <c r="JD167">
        <v>2.33276</v>
      </c>
      <c r="JE167">
        <v>1.54419</v>
      </c>
      <c r="JF167">
        <v>2.33521</v>
      </c>
      <c r="JG167">
        <v>35.5218</v>
      </c>
      <c r="JH167">
        <v>24.2364</v>
      </c>
      <c r="JI167">
        <v>18</v>
      </c>
      <c r="JJ167">
        <v>547.778</v>
      </c>
      <c r="JK167">
        <v>433.024</v>
      </c>
      <c r="JL167">
        <v>30.8887</v>
      </c>
      <c r="JM167">
        <v>28.7714</v>
      </c>
      <c r="JN167">
        <v>30.0002</v>
      </c>
      <c r="JO167">
        <v>28.5711</v>
      </c>
      <c r="JP167">
        <v>28.5925</v>
      </c>
      <c r="JQ167">
        <v>20.8772</v>
      </c>
      <c r="JR167">
        <v>27.5541</v>
      </c>
      <c r="JS167">
        <v>100</v>
      </c>
      <c r="JT167">
        <v>30.9148</v>
      </c>
      <c r="JU167">
        <v>420</v>
      </c>
      <c r="JV167">
        <v>24.2021</v>
      </c>
      <c r="JW167">
        <v>92.4936</v>
      </c>
      <c r="JX167">
        <v>98.6152</v>
      </c>
    </row>
    <row r="168" spans="1:284">
      <c r="A168">
        <v>152</v>
      </c>
      <c r="B168">
        <v>1759363565.1</v>
      </c>
      <c r="C168">
        <v>2174</v>
      </c>
      <c r="D168" t="s">
        <v>734</v>
      </c>
      <c r="E168" t="s">
        <v>735</v>
      </c>
      <c r="F168">
        <v>5</v>
      </c>
      <c r="G168" t="s">
        <v>725</v>
      </c>
      <c r="H168" t="s">
        <v>419</v>
      </c>
      <c r="I168">
        <v>1759363562.1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4.6</v>
      </c>
      <c r="DA168">
        <v>0.5</v>
      </c>
      <c r="DB168" t="s">
        <v>421</v>
      </c>
      <c r="DC168">
        <v>2</v>
      </c>
      <c r="DD168">
        <v>1759363562.1</v>
      </c>
      <c r="DE168">
        <v>421.036</v>
      </c>
      <c r="DF168">
        <v>419.987333333333</v>
      </c>
      <c r="DG168">
        <v>24.3552333333333</v>
      </c>
      <c r="DH168">
        <v>24.2659333333333</v>
      </c>
      <c r="DI168">
        <v>415.456</v>
      </c>
      <c r="DJ168">
        <v>23.932</v>
      </c>
      <c r="DK168">
        <v>500.076333333333</v>
      </c>
      <c r="DL168">
        <v>90.3291666666667</v>
      </c>
      <c r="DM168">
        <v>0.0332331333333333</v>
      </c>
      <c r="DN168">
        <v>30.5210333333333</v>
      </c>
      <c r="DO168">
        <v>29.9688666666667</v>
      </c>
      <c r="DP168">
        <v>999.9</v>
      </c>
      <c r="DQ168">
        <v>0</v>
      </c>
      <c r="DR168">
        <v>0</v>
      </c>
      <c r="DS168">
        <v>10013.9733333333</v>
      </c>
      <c r="DT168">
        <v>0</v>
      </c>
      <c r="DU168">
        <v>0.778986</v>
      </c>
      <c r="DV168">
        <v>1.04845</v>
      </c>
      <c r="DW168">
        <v>431.546333333333</v>
      </c>
      <c r="DX168">
        <v>430.432333333333</v>
      </c>
      <c r="DY168">
        <v>0.0892601333333333</v>
      </c>
      <c r="DZ168">
        <v>419.987333333333</v>
      </c>
      <c r="EA168">
        <v>24.2659333333333</v>
      </c>
      <c r="EB168">
        <v>2.19998666666667</v>
      </c>
      <c r="EC168">
        <v>2.19192333333333</v>
      </c>
      <c r="ED168">
        <v>18.9622</v>
      </c>
      <c r="EE168">
        <v>18.9034</v>
      </c>
      <c r="EF168">
        <v>0.00500016</v>
      </c>
      <c r="EG168">
        <v>0</v>
      </c>
      <c r="EH168">
        <v>0</v>
      </c>
      <c r="EI168">
        <v>0</v>
      </c>
      <c r="EJ168">
        <v>638.4</v>
      </c>
      <c r="EK168">
        <v>0.00500016</v>
      </c>
      <c r="EL168">
        <v>-22.9</v>
      </c>
      <c r="EM168">
        <v>-1</v>
      </c>
      <c r="EN168">
        <v>38</v>
      </c>
      <c r="EO168">
        <v>42.125</v>
      </c>
      <c r="EP168">
        <v>40.125</v>
      </c>
      <c r="EQ168">
        <v>42.187</v>
      </c>
      <c r="ER168">
        <v>41.25</v>
      </c>
      <c r="ES168">
        <v>0</v>
      </c>
      <c r="ET168">
        <v>0</v>
      </c>
      <c r="EU168">
        <v>0</v>
      </c>
      <c r="EV168">
        <v>1759363566.1</v>
      </c>
      <c r="EW168">
        <v>0</v>
      </c>
      <c r="EX168">
        <v>636.134615384615</v>
      </c>
      <c r="EY168">
        <v>11.9145298725183</v>
      </c>
      <c r="EZ168">
        <v>-16.0444440716273</v>
      </c>
      <c r="FA168">
        <v>-22.6961538461538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1.0028122</v>
      </c>
      <c r="FQ168">
        <v>0.251461894736842</v>
      </c>
      <c r="FR168">
        <v>0.0554129166770709</v>
      </c>
      <c r="FS168">
        <v>1</v>
      </c>
      <c r="FT168">
        <v>636.379411764706</v>
      </c>
      <c r="FU168">
        <v>-3.30786863948572</v>
      </c>
      <c r="FV168">
        <v>6.2938709407395</v>
      </c>
      <c r="FW168">
        <v>-1</v>
      </c>
      <c r="FX168">
        <v>0.088451115</v>
      </c>
      <c r="FY168">
        <v>0.112454142857143</v>
      </c>
      <c r="FZ168">
        <v>0.0166054135678481</v>
      </c>
      <c r="GA168">
        <v>0</v>
      </c>
      <c r="GB168">
        <v>1</v>
      </c>
      <c r="GC168">
        <v>2</v>
      </c>
      <c r="GD168" t="s">
        <v>443</v>
      </c>
      <c r="GE168">
        <v>3.12617</v>
      </c>
      <c r="GF168">
        <v>2.65894</v>
      </c>
      <c r="GG168">
        <v>0.0888765</v>
      </c>
      <c r="GH168">
        <v>0.089589</v>
      </c>
      <c r="GI168">
        <v>0.102191</v>
      </c>
      <c r="GJ168">
        <v>0.102598</v>
      </c>
      <c r="GK168">
        <v>23319.9</v>
      </c>
      <c r="GL168">
        <v>22182.8</v>
      </c>
      <c r="GM168">
        <v>22891.3</v>
      </c>
      <c r="GN168">
        <v>23727.4</v>
      </c>
      <c r="GO168">
        <v>35024.3</v>
      </c>
      <c r="GP168">
        <v>35245.9</v>
      </c>
      <c r="GQ168">
        <v>41268.3</v>
      </c>
      <c r="GR168">
        <v>42314.5</v>
      </c>
      <c r="GS168">
        <v>1.899</v>
      </c>
      <c r="GT168">
        <v>1.81002</v>
      </c>
      <c r="GU168">
        <v>0.105791</v>
      </c>
      <c r="GV168">
        <v>0</v>
      </c>
      <c r="GW168">
        <v>28.2472</v>
      </c>
      <c r="GX168">
        <v>999.9</v>
      </c>
      <c r="GY168">
        <v>61.72</v>
      </c>
      <c r="GZ168">
        <v>29.386</v>
      </c>
      <c r="HA168">
        <v>28.0988</v>
      </c>
      <c r="HB168">
        <v>53.6519</v>
      </c>
      <c r="HC168">
        <v>40.2684</v>
      </c>
      <c r="HD168">
        <v>1</v>
      </c>
      <c r="HE168">
        <v>0.0889101</v>
      </c>
      <c r="HF168">
        <v>-1.38346</v>
      </c>
      <c r="HG168">
        <v>20.2307</v>
      </c>
      <c r="HH168">
        <v>5.23316</v>
      </c>
      <c r="HI168">
        <v>11.992</v>
      </c>
      <c r="HJ168">
        <v>4.95575</v>
      </c>
      <c r="HK168">
        <v>3.304</v>
      </c>
      <c r="HL168">
        <v>9999</v>
      </c>
      <c r="HM168">
        <v>9999</v>
      </c>
      <c r="HN168">
        <v>9999</v>
      </c>
      <c r="HO168">
        <v>999.9</v>
      </c>
      <c r="HP168">
        <v>1.8685</v>
      </c>
      <c r="HQ168">
        <v>1.86417</v>
      </c>
      <c r="HR168">
        <v>1.8718</v>
      </c>
      <c r="HS168">
        <v>1.86264</v>
      </c>
      <c r="HT168">
        <v>1.86208</v>
      </c>
      <c r="HU168">
        <v>1.86848</v>
      </c>
      <c r="HV168">
        <v>1.85867</v>
      </c>
      <c r="HW168">
        <v>1.86508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5.58</v>
      </c>
      <c r="IL168">
        <v>0.423</v>
      </c>
      <c r="IM168">
        <v>4.20357787778522</v>
      </c>
      <c r="IN168">
        <v>0.00374144017280572</v>
      </c>
      <c r="IO168">
        <v>-1.07998895285064e-06</v>
      </c>
      <c r="IP168">
        <v>1.2122296874913e-10</v>
      </c>
      <c r="IQ168">
        <v>0.0711788513172057</v>
      </c>
      <c r="IR168">
        <v>0.00727018690124689</v>
      </c>
      <c r="IS168">
        <v>0.000171571339495546</v>
      </c>
      <c r="IT168">
        <v>5.81901312968366e-06</v>
      </c>
      <c r="IU168">
        <v>0</v>
      </c>
      <c r="IV168">
        <v>2039</v>
      </c>
      <c r="IW168">
        <v>1</v>
      </c>
      <c r="IX168">
        <v>29</v>
      </c>
      <c r="IY168">
        <v>29322726.1</v>
      </c>
      <c r="IZ168">
        <v>29322726.1</v>
      </c>
      <c r="JA168">
        <v>1.04004</v>
      </c>
      <c r="JB168">
        <v>2.37183</v>
      </c>
      <c r="JC168">
        <v>1.49902</v>
      </c>
      <c r="JD168">
        <v>2.33398</v>
      </c>
      <c r="JE168">
        <v>1.54419</v>
      </c>
      <c r="JF168">
        <v>2.36938</v>
      </c>
      <c r="JG168">
        <v>35.5451</v>
      </c>
      <c r="JH168">
        <v>24.2364</v>
      </c>
      <c r="JI168">
        <v>18</v>
      </c>
      <c r="JJ168">
        <v>547.599</v>
      </c>
      <c r="JK168">
        <v>433.203</v>
      </c>
      <c r="JL168">
        <v>30.8987</v>
      </c>
      <c r="JM168">
        <v>28.7714</v>
      </c>
      <c r="JN168">
        <v>30.0001</v>
      </c>
      <c r="JO168">
        <v>28.5711</v>
      </c>
      <c r="JP168">
        <v>28.5925</v>
      </c>
      <c r="JQ168">
        <v>20.8781</v>
      </c>
      <c r="JR168">
        <v>27.5541</v>
      </c>
      <c r="JS168">
        <v>100</v>
      </c>
      <c r="JT168">
        <v>30.9148</v>
      </c>
      <c r="JU168">
        <v>420</v>
      </c>
      <c r="JV168">
        <v>24.1993</v>
      </c>
      <c r="JW168">
        <v>92.4938</v>
      </c>
      <c r="JX168">
        <v>98.6153</v>
      </c>
    </row>
    <row r="169" spans="1:284">
      <c r="A169">
        <v>153</v>
      </c>
      <c r="B169">
        <v>1759363567.1</v>
      </c>
      <c r="C169">
        <v>2176</v>
      </c>
      <c r="D169" t="s">
        <v>736</v>
      </c>
      <c r="E169" t="s">
        <v>737</v>
      </c>
      <c r="F169">
        <v>5</v>
      </c>
      <c r="G169" t="s">
        <v>725</v>
      </c>
      <c r="H169" t="s">
        <v>419</v>
      </c>
      <c r="I169">
        <v>1759363564.1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4.6</v>
      </c>
      <c r="DA169">
        <v>0.5</v>
      </c>
      <c r="DB169" t="s">
        <v>421</v>
      </c>
      <c r="DC169">
        <v>2</v>
      </c>
      <c r="DD169">
        <v>1759363564.1</v>
      </c>
      <c r="DE169">
        <v>421.017</v>
      </c>
      <c r="DF169">
        <v>420</v>
      </c>
      <c r="DG169">
        <v>24.3501</v>
      </c>
      <c r="DH169">
        <v>24.2651666666667</v>
      </c>
      <c r="DI169">
        <v>415.437</v>
      </c>
      <c r="DJ169">
        <v>23.927</v>
      </c>
      <c r="DK169">
        <v>500.059</v>
      </c>
      <c r="DL169">
        <v>90.3302666666667</v>
      </c>
      <c r="DM169">
        <v>0.0332119666666667</v>
      </c>
      <c r="DN169">
        <v>30.5219666666667</v>
      </c>
      <c r="DO169">
        <v>29.9709333333333</v>
      </c>
      <c r="DP169">
        <v>999.9</v>
      </c>
      <c r="DQ169">
        <v>0</v>
      </c>
      <c r="DR169">
        <v>0</v>
      </c>
      <c r="DS169">
        <v>10016.6833333333</v>
      </c>
      <c r="DT169">
        <v>0</v>
      </c>
      <c r="DU169">
        <v>0.778986</v>
      </c>
      <c r="DV169">
        <v>1.016906</v>
      </c>
      <c r="DW169">
        <v>431.524666666667</v>
      </c>
      <c r="DX169">
        <v>430.445</v>
      </c>
      <c r="DY169">
        <v>0.0849298</v>
      </c>
      <c r="DZ169">
        <v>420</v>
      </c>
      <c r="EA169">
        <v>24.2651666666667</v>
      </c>
      <c r="EB169">
        <v>2.19955</v>
      </c>
      <c r="EC169">
        <v>2.19187666666667</v>
      </c>
      <c r="ED169">
        <v>18.9590333333333</v>
      </c>
      <c r="EE169">
        <v>18.9030666666667</v>
      </c>
      <c r="EF169">
        <v>0.00500016</v>
      </c>
      <c r="EG169">
        <v>0</v>
      </c>
      <c r="EH169">
        <v>0</v>
      </c>
      <c r="EI169">
        <v>0</v>
      </c>
      <c r="EJ169">
        <v>637.966666666667</v>
      </c>
      <c r="EK169">
        <v>0.00500016</v>
      </c>
      <c r="EL169">
        <v>-19.5666666666667</v>
      </c>
      <c r="EM169">
        <v>-0.833333333333333</v>
      </c>
      <c r="EN169">
        <v>38</v>
      </c>
      <c r="EO169">
        <v>42.125</v>
      </c>
      <c r="EP169">
        <v>40.125</v>
      </c>
      <c r="EQ169">
        <v>42.187</v>
      </c>
      <c r="ER169">
        <v>41.25</v>
      </c>
      <c r="ES169">
        <v>0</v>
      </c>
      <c r="ET169">
        <v>0</v>
      </c>
      <c r="EU169">
        <v>0</v>
      </c>
      <c r="EV169">
        <v>1759363568.5</v>
      </c>
      <c r="EW169">
        <v>0</v>
      </c>
      <c r="EX169">
        <v>636.8</v>
      </c>
      <c r="EY169">
        <v>7.52820541640678</v>
      </c>
      <c r="EZ169">
        <v>-10.5743589820364</v>
      </c>
      <c r="FA169">
        <v>-23.5423076923077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1.0006835</v>
      </c>
      <c r="FQ169">
        <v>0.189826917293234</v>
      </c>
      <c r="FR169">
        <v>0.0580010506478116</v>
      </c>
      <c r="FS169">
        <v>1</v>
      </c>
      <c r="FT169">
        <v>636.302941176471</v>
      </c>
      <c r="FU169">
        <v>3.57066460800149</v>
      </c>
      <c r="FV169">
        <v>6.06937758675941</v>
      </c>
      <c r="FW169">
        <v>-1</v>
      </c>
      <c r="FX169">
        <v>0.090383545</v>
      </c>
      <c r="FY169">
        <v>0.0579633157894738</v>
      </c>
      <c r="FZ169">
        <v>0.014747178086484</v>
      </c>
      <c r="GA169">
        <v>1</v>
      </c>
      <c r="GB169">
        <v>2</v>
      </c>
      <c r="GC169">
        <v>2</v>
      </c>
      <c r="GD169" t="s">
        <v>423</v>
      </c>
      <c r="GE169">
        <v>3.12602</v>
      </c>
      <c r="GF169">
        <v>2.65928</v>
      </c>
      <c r="GG169">
        <v>0.0888847</v>
      </c>
      <c r="GH169">
        <v>0.0895916</v>
      </c>
      <c r="GI169">
        <v>0.102181</v>
      </c>
      <c r="GJ169">
        <v>0.102597</v>
      </c>
      <c r="GK169">
        <v>23319.9</v>
      </c>
      <c r="GL169">
        <v>22183.1</v>
      </c>
      <c r="GM169">
        <v>22891.5</v>
      </c>
      <c r="GN169">
        <v>23727.8</v>
      </c>
      <c r="GO169">
        <v>35024.8</v>
      </c>
      <c r="GP169">
        <v>35246.5</v>
      </c>
      <c r="GQ169">
        <v>41268.5</v>
      </c>
      <c r="GR169">
        <v>42315.2</v>
      </c>
      <c r="GS169">
        <v>1.89858</v>
      </c>
      <c r="GT169">
        <v>1.81035</v>
      </c>
      <c r="GU169">
        <v>0.105534</v>
      </c>
      <c r="GV169">
        <v>0</v>
      </c>
      <c r="GW169">
        <v>28.2457</v>
      </c>
      <c r="GX169">
        <v>999.9</v>
      </c>
      <c r="GY169">
        <v>61.72</v>
      </c>
      <c r="GZ169">
        <v>29.406</v>
      </c>
      <c r="HA169">
        <v>28.1302</v>
      </c>
      <c r="HB169">
        <v>53.9019</v>
      </c>
      <c r="HC169">
        <v>40.1683</v>
      </c>
      <c r="HD169">
        <v>1</v>
      </c>
      <c r="HE169">
        <v>0.088717</v>
      </c>
      <c r="HF169">
        <v>-1.40272</v>
      </c>
      <c r="HG169">
        <v>20.2307</v>
      </c>
      <c r="HH169">
        <v>5.23301</v>
      </c>
      <c r="HI169">
        <v>11.992</v>
      </c>
      <c r="HJ169">
        <v>4.9557</v>
      </c>
      <c r="HK169">
        <v>3.304</v>
      </c>
      <c r="HL169">
        <v>9999</v>
      </c>
      <c r="HM169">
        <v>9999</v>
      </c>
      <c r="HN169">
        <v>9999</v>
      </c>
      <c r="HO169">
        <v>999.9</v>
      </c>
      <c r="HP169">
        <v>1.86852</v>
      </c>
      <c r="HQ169">
        <v>1.86417</v>
      </c>
      <c r="HR169">
        <v>1.8718</v>
      </c>
      <c r="HS169">
        <v>1.86265</v>
      </c>
      <c r="HT169">
        <v>1.86209</v>
      </c>
      <c r="HU169">
        <v>1.86847</v>
      </c>
      <c r="HV169">
        <v>1.85867</v>
      </c>
      <c r="HW169">
        <v>1.86508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5.581</v>
      </c>
      <c r="IL169">
        <v>0.4229</v>
      </c>
      <c r="IM169">
        <v>4.20357787778522</v>
      </c>
      <c r="IN169">
        <v>0.00374144017280572</v>
      </c>
      <c r="IO169">
        <v>-1.07998895285064e-06</v>
      </c>
      <c r="IP169">
        <v>1.2122296874913e-10</v>
      </c>
      <c r="IQ169">
        <v>0.0711788513172057</v>
      </c>
      <c r="IR169">
        <v>0.00727018690124689</v>
      </c>
      <c r="IS169">
        <v>0.000171571339495546</v>
      </c>
      <c r="IT169">
        <v>5.81901312968366e-06</v>
      </c>
      <c r="IU169">
        <v>0</v>
      </c>
      <c r="IV169">
        <v>2039</v>
      </c>
      <c r="IW169">
        <v>1</v>
      </c>
      <c r="IX169">
        <v>29</v>
      </c>
      <c r="IY169">
        <v>29322726.1</v>
      </c>
      <c r="IZ169">
        <v>29322726.1</v>
      </c>
      <c r="JA169">
        <v>1.04004</v>
      </c>
      <c r="JB169">
        <v>2.36938</v>
      </c>
      <c r="JC169">
        <v>1.4978</v>
      </c>
      <c r="JD169">
        <v>2.33276</v>
      </c>
      <c r="JE169">
        <v>1.54419</v>
      </c>
      <c r="JF169">
        <v>2.37915</v>
      </c>
      <c r="JG169">
        <v>35.5218</v>
      </c>
      <c r="JH169">
        <v>24.2451</v>
      </c>
      <c r="JI169">
        <v>18</v>
      </c>
      <c r="JJ169">
        <v>547.321</v>
      </c>
      <c r="JK169">
        <v>433.396</v>
      </c>
      <c r="JL169">
        <v>30.9083</v>
      </c>
      <c r="JM169">
        <v>28.7714</v>
      </c>
      <c r="JN169">
        <v>30.0001</v>
      </c>
      <c r="JO169">
        <v>28.5711</v>
      </c>
      <c r="JP169">
        <v>28.5925</v>
      </c>
      <c r="JQ169">
        <v>20.8765</v>
      </c>
      <c r="JR169">
        <v>27.5541</v>
      </c>
      <c r="JS169">
        <v>100</v>
      </c>
      <c r="JT169">
        <v>30.9148</v>
      </c>
      <c r="JU169">
        <v>420</v>
      </c>
      <c r="JV169">
        <v>24.1996</v>
      </c>
      <c r="JW169">
        <v>92.4943</v>
      </c>
      <c r="JX169">
        <v>98.617</v>
      </c>
    </row>
    <row r="170" spans="1:284">
      <c r="A170">
        <v>154</v>
      </c>
      <c r="B170">
        <v>1759363569.1</v>
      </c>
      <c r="C170">
        <v>2178</v>
      </c>
      <c r="D170" t="s">
        <v>738</v>
      </c>
      <c r="E170" t="s">
        <v>739</v>
      </c>
      <c r="F170">
        <v>5</v>
      </c>
      <c r="G170" t="s">
        <v>725</v>
      </c>
      <c r="H170" t="s">
        <v>419</v>
      </c>
      <c r="I170">
        <v>1759363566.1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4.6</v>
      </c>
      <c r="DA170">
        <v>0.5</v>
      </c>
      <c r="DB170" t="s">
        <v>421</v>
      </c>
      <c r="DC170">
        <v>2</v>
      </c>
      <c r="DD170">
        <v>1759363566.1</v>
      </c>
      <c r="DE170">
        <v>421.008333333333</v>
      </c>
      <c r="DF170">
        <v>420.016666666667</v>
      </c>
      <c r="DG170">
        <v>24.3463333333333</v>
      </c>
      <c r="DH170">
        <v>24.2645666666667</v>
      </c>
      <c r="DI170">
        <v>415.428</v>
      </c>
      <c r="DJ170">
        <v>23.9233333333333</v>
      </c>
      <c r="DK170">
        <v>500.025</v>
      </c>
      <c r="DL170">
        <v>90.3308</v>
      </c>
      <c r="DM170">
        <v>0.0333858</v>
      </c>
      <c r="DN170">
        <v>30.5229</v>
      </c>
      <c r="DO170">
        <v>29.9684</v>
      </c>
      <c r="DP170">
        <v>999.9</v>
      </c>
      <c r="DQ170">
        <v>0</v>
      </c>
      <c r="DR170">
        <v>0</v>
      </c>
      <c r="DS170">
        <v>10000.8166666667</v>
      </c>
      <c r="DT170">
        <v>0</v>
      </c>
      <c r="DU170">
        <v>0.778986</v>
      </c>
      <c r="DV170">
        <v>0.991606</v>
      </c>
      <c r="DW170">
        <v>431.514</v>
      </c>
      <c r="DX170">
        <v>430.461666666667</v>
      </c>
      <c r="DY170">
        <v>0.0817674</v>
      </c>
      <c r="DZ170">
        <v>420.016666666667</v>
      </c>
      <c r="EA170">
        <v>24.2645666666667</v>
      </c>
      <c r="EB170">
        <v>2.19922333333333</v>
      </c>
      <c r="EC170">
        <v>2.19183666666667</v>
      </c>
      <c r="ED170">
        <v>18.9566666666667</v>
      </c>
      <c r="EE170">
        <v>18.9027666666667</v>
      </c>
      <c r="EF170">
        <v>0.00500016</v>
      </c>
      <c r="EG170">
        <v>0</v>
      </c>
      <c r="EH170">
        <v>0</v>
      </c>
      <c r="EI170">
        <v>0</v>
      </c>
      <c r="EJ170">
        <v>639.166666666667</v>
      </c>
      <c r="EK170">
        <v>0.00500016</v>
      </c>
      <c r="EL170">
        <v>-22.1333333333333</v>
      </c>
      <c r="EM170">
        <v>-1.5</v>
      </c>
      <c r="EN170">
        <v>38</v>
      </c>
      <c r="EO170">
        <v>42.125</v>
      </c>
      <c r="EP170">
        <v>40.125</v>
      </c>
      <c r="EQ170">
        <v>42.187</v>
      </c>
      <c r="ER170">
        <v>41.25</v>
      </c>
      <c r="ES170">
        <v>0</v>
      </c>
      <c r="ET170">
        <v>0</v>
      </c>
      <c r="EU170">
        <v>0</v>
      </c>
      <c r="EV170">
        <v>1759363570.3</v>
      </c>
      <c r="EW170">
        <v>0</v>
      </c>
      <c r="EX170">
        <v>637.456</v>
      </c>
      <c r="EY170">
        <v>-0.138461353651905</v>
      </c>
      <c r="EZ170">
        <v>-9.99999992602902</v>
      </c>
      <c r="FA170">
        <v>-24.492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0.9936781</v>
      </c>
      <c r="FQ170">
        <v>0.162986255639097</v>
      </c>
      <c r="FR170">
        <v>0.0589087777745388</v>
      </c>
      <c r="FS170">
        <v>1</v>
      </c>
      <c r="FT170">
        <v>636.717647058824</v>
      </c>
      <c r="FU170">
        <v>1.67761650106189</v>
      </c>
      <c r="FV170">
        <v>6.20016463672469</v>
      </c>
      <c r="FW170">
        <v>-1</v>
      </c>
      <c r="FX170">
        <v>0.0918028</v>
      </c>
      <c r="FY170">
        <v>-0.00461715789473677</v>
      </c>
      <c r="FZ170">
        <v>0.0129704671832205</v>
      </c>
      <c r="GA170">
        <v>1</v>
      </c>
      <c r="GB170">
        <v>2</v>
      </c>
      <c r="GC170">
        <v>2</v>
      </c>
      <c r="GD170" t="s">
        <v>423</v>
      </c>
      <c r="GE170">
        <v>3.12614</v>
      </c>
      <c r="GF170">
        <v>2.65898</v>
      </c>
      <c r="GG170">
        <v>0.0889027</v>
      </c>
      <c r="GH170">
        <v>0.0895887</v>
      </c>
      <c r="GI170">
        <v>0.102177</v>
      </c>
      <c r="GJ170">
        <v>0.1026</v>
      </c>
      <c r="GK170">
        <v>23319.6</v>
      </c>
      <c r="GL170">
        <v>22183</v>
      </c>
      <c r="GM170">
        <v>22891.7</v>
      </c>
      <c r="GN170">
        <v>23727.6</v>
      </c>
      <c r="GO170">
        <v>35025</v>
      </c>
      <c r="GP170">
        <v>35246.3</v>
      </c>
      <c r="GQ170">
        <v>41268.5</v>
      </c>
      <c r="GR170">
        <v>42315.2</v>
      </c>
      <c r="GS170">
        <v>1.89867</v>
      </c>
      <c r="GT170">
        <v>1.81015</v>
      </c>
      <c r="GU170">
        <v>0.105582</v>
      </c>
      <c r="GV170">
        <v>0</v>
      </c>
      <c r="GW170">
        <v>28.2439</v>
      </c>
      <c r="GX170">
        <v>999.9</v>
      </c>
      <c r="GY170">
        <v>61.72</v>
      </c>
      <c r="GZ170">
        <v>29.406</v>
      </c>
      <c r="HA170">
        <v>28.1309</v>
      </c>
      <c r="HB170">
        <v>54.1819</v>
      </c>
      <c r="HC170">
        <v>40.1242</v>
      </c>
      <c r="HD170">
        <v>1</v>
      </c>
      <c r="HE170">
        <v>0.0889888</v>
      </c>
      <c r="HF170">
        <v>-1.3885</v>
      </c>
      <c r="HG170">
        <v>20.2308</v>
      </c>
      <c r="HH170">
        <v>5.23212</v>
      </c>
      <c r="HI170">
        <v>11.992</v>
      </c>
      <c r="HJ170">
        <v>4.9557</v>
      </c>
      <c r="HK170">
        <v>3.30398</v>
      </c>
      <c r="HL170">
        <v>9999</v>
      </c>
      <c r="HM170">
        <v>9999</v>
      </c>
      <c r="HN170">
        <v>9999</v>
      </c>
      <c r="HO170">
        <v>999.9</v>
      </c>
      <c r="HP170">
        <v>1.86852</v>
      </c>
      <c r="HQ170">
        <v>1.86417</v>
      </c>
      <c r="HR170">
        <v>1.8718</v>
      </c>
      <c r="HS170">
        <v>1.86266</v>
      </c>
      <c r="HT170">
        <v>1.86208</v>
      </c>
      <c r="HU170">
        <v>1.86847</v>
      </c>
      <c r="HV170">
        <v>1.85867</v>
      </c>
      <c r="HW170">
        <v>1.86508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5.58</v>
      </c>
      <c r="IL170">
        <v>0.4229</v>
      </c>
      <c r="IM170">
        <v>4.20357787778522</v>
      </c>
      <c r="IN170">
        <v>0.00374144017280572</v>
      </c>
      <c r="IO170">
        <v>-1.07998895285064e-06</v>
      </c>
      <c r="IP170">
        <v>1.2122296874913e-10</v>
      </c>
      <c r="IQ170">
        <v>0.0711788513172057</v>
      </c>
      <c r="IR170">
        <v>0.00727018690124689</v>
      </c>
      <c r="IS170">
        <v>0.000171571339495546</v>
      </c>
      <c r="IT170">
        <v>5.81901312968366e-06</v>
      </c>
      <c r="IU170">
        <v>0</v>
      </c>
      <c r="IV170">
        <v>2039</v>
      </c>
      <c r="IW170">
        <v>1</v>
      </c>
      <c r="IX170">
        <v>29</v>
      </c>
      <c r="IY170">
        <v>29322726.2</v>
      </c>
      <c r="IZ170">
        <v>29322726.2</v>
      </c>
      <c r="JA170">
        <v>1.04004</v>
      </c>
      <c r="JB170">
        <v>2.36572</v>
      </c>
      <c r="JC170">
        <v>1.4978</v>
      </c>
      <c r="JD170">
        <v>2.33398</v>
      </c>
      <c r="JE170">
        <v>1.54419</v>
      </c>
      <c r="JF170">
        <v>2.37671</v>
      </c>
      <c r="JG170">
        <v>35.5218</v>
      </c>
      <c r="JH170">
        <v>24.2451</v>
      </c>
      <c r="JI170">
        <v>18</v>
      </c>
      <c r="JJ170">
        <v>547.386</v>
      </c>
      <c r="JK170">
        <v>433.277</v>
      </c>
      <c r="JL170">
        <v>30.918</v>
      </c>
      <c r="JM170">
        <v>28.7714</v>
      </c>
      <c r="JN170">
        <v>30.0001</v>
      </c>
      <c r="JO170">
        <v>28.5711</v>
      </c>
      <c r="JP170">
        <v>28.5925</v>
      </c>
      <c r="JQ170">
        <v>20.878</v>
      </c>
      <c r="JR170">
        <v>27.8336</v>
      </c>
      <c r="JS170">
        <v>100</v>
      </c>
      <c r="JT170">
        <v>30.9369</v>
      </c>
      <c r="JU170">
        <v>420</v>
      </c>
      <c r="JV170">
        <v>24.1942</v>
      </c>
      <c r="JW170">
        <v>92.4945</v>
      </c>
      <c r="JX170">
        <v>98.6166</v>
      </c>
    </row>
    <row r="171" spans="1:284">
      <c r="A171">
        <v>155</v>
      </c>
      <c r="B171">
        <v>1759363571.1</v>
      </c>
      <c r="C171">
        <v>2180</v>
      </c>
      <c r="D171" t="s">
        <v>740</v>
      </c>
      <c r="E171" t="s">
        <v>741</v>
      </c>
      <c r="F171">
        <v>5</v>
      </c>
      <c r="G171" t="s">
        <v>725</v>
      </c>
      <c r="H171" t="s">
        <v>419</v>
      </c>
      <c r="I171">
        <v>1759363568.1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4.6</v>
      </c>
      <c r="DA171">
        <v>0.5</v>
      </c>
      <c r="DB171" t="s">
        <v>421</v>
      </c>
      <c r="DC171">
        <v>2</v>
      </c>
      <c r="DD171">
        <v>1759363568.1</v>
      </c>
      <c r="DE171">
        <v>421.021</v>
      </c>
      <c r="DF171">
        <v>420.022333333333</v>
      </c>
      <c r="DG171">
        <v>24.3439666666667</v>
      </c>
      <c r="DH171">
        <v>24.2640666666667</v>
      </c>
      <c r="DI171">
        <v>415.440666666667</v>
      </c>
      <c r="DJ171">
        <v>23.9210333333333</v>
      </c>
      <c r="DK171">
        <v>499.983</v>
      </c>
      <c r="DL171">
        <v>90.3306</v>
      </c>
      <c r="DM171">
        <v>0.0333894333333333</v>
      </c>
      <c r="DN171">
        <v>30.5234</v>
      </c>
      <c r="DO171">
        <v>29.9667333333333</v>
      </c>
      <c r="DP171">
        <v>999.9</v>
      </c>
      <c r="DQ171">
        <v>0</v>
      </c>
      <c r="DR171">
        <v>0</v>
      </c>
      <c r="DS171">
        <v>10004.9833333333</v>
      </c>
      <c r="DT171">
        <v>0</v>
      </c>
      <c r="DU171">
        <v>0.778986</v>
      </c>
      <c r="DV171">
        <v>0.998759333333333</v>
      </c>
      <c r="DW171">
        <v>431.526</v>
      </c>
      <c r="DX171">
        <v>430.467333333333</v>
      </c>
      <c r="DY171">
        <v>0.0799052</v>
      </c>
      <c r="DZ171">
        <v>420.022333333333</v>
      </c>
      <c r="EA171">
        <v>24.2640666666667</v>
      </c>
      <c r="EB171">
        <v>2.19900333333333</v>
      </c>
      <c r="EC171">
        <v>2.19178666666667</v>
      </c>
      <c r="ED171">
        <v>18.9551</v>
      </c>
      <c r="EE171">
        <v>18.9024</v>
      </c>
      <c r="EF171">
        <v>0.00500016</v>
      </c>
      <c r="EG171">
        <v>0</v>
      </c>
      <c r="EH171">
        <v>0</v>
      </c>
      <c r="EI171">
        <v>0</v>
      </c>
      <c r="EJ171">
        <v>637.3</v>
      </c>
      <c r="EK171">
        <v>0.00500016</v>
      </c>
      <c r="EL171">
        <v>-19.9333333333333</v>
      </c>
      <c r="EM171">
        <v>-1.93333333333333</v>
      </c>
      <c r="EN171">
        <v>37.979</v>
      </c>
      <c r="EO171">
        <v>42.125</v>
      </c>
      <c r="EP171">
        <v>40.125</v>
      </c>
      <c r="EQ171">
        <v>42.187</v>
      </c>
      <c r="ER171">
        <v>41.25</v>
      </c>
      <c r="ES171">
        <v>0</v>
      </c>
      <c r="ET171">
        <v>0</v>
      </c>
      <c r="EU171">
        <v>0</v>
      </c>
      <c r="EV171">
        <v>1759363572.1</v>
      </c>
      <c r="EW171">
        <v>0</v>
      </c>
      <c r="EX171">
        <v>637.680769230769</v>
      </c>
      <c r="EY171">
        <v>-0.851281910750089</v>
      </c>
      <c r="EZ171">
        <v>6.77264959321545</v>
      </c>
      <c r="FA171">
        <v>-24.6576923076923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1.00281325</v>
      </c>
      <c r="FQ171">
        <v>0.175870240601504</v>
      </c>
      <c r="FR171">
        <v>0.059742236815234</v>
      </c>
      <c r="FS171">
        <v>1</v>
      </c>
      <c r="FT171">
        <v>636.476470588235</v>
      </c>
      <c r="FU171">
        <v>11.3796791360125</v>
      </c>
      <c r="FV171">
        <v>5.94499586026321</v>
      </c>
      <c r="FW171">
        <v>-1</v>
      </c>
      <c r="FX171">
        <v>0.0928033</v>
      </c>
      <c r="FY171">
        <v>-0.0702274466165414</v>
      </c>
      <c r="FZ171">
        <v>0.0114827493210903</v>
      </c>
      <c r="GA171">
        <v>1</v>
      </c>
      <c r="GB171">
        <v>2</v>
      </c>
      <c r="GC171">
        <v>2</v>
      </c>
      <c r="GD171" t="s">
        <v>423</v>
      </c>
      <c r="GE171">
        <v>3.12614</v>
      </c>
      <c r="GF171">
        <v>2.65883</v>
      </c>
      <c r="GG171">
        <v>0.0888988</v>
      </c>
      <c r="GH171">
        <v>0.089593</v>
      </c>
      <c r="GI171">
        <v>0.102168</v>
      </c>
      <c r="GJ171">
        <v>0.102583</v>
      </c>
      <c r="GK171">
        <v>23319.5</v>
      </c>
      <c r="GL171">
        <v>22182.5</v>
      </c>
      <c r="GM171">
        <v>22891.5</v>
      </c>
      <c r="GN171">
        <v>23727.2</v>
      </c>
      <c r="GO171">
        <v>35025</v>
      </c>
      <c r="GP171">
        <v>35246.4</v>
      </c>
      <c r="GQ171">
        <v>41268</v>
      </c>
      <c r="GR171">
        <v>42314.4</v>
      </c>
      <c r="GS171">
        <v>1.89875</v>
      </c>
      <c r="GT171">
        <v>1.81022</v>
      </c>
      <c r="GU171">
        <v>0.106115</v>
      </c>
      <c r="GV171">
        <v>0</v>
      </c>
      <c r="GW171">
        <v>28.2424</v>
      </c>
      <c r="GX171">
        <v>999.9</v>
      </c>
      <c r="GY171">
        <v>61.72</v>
      </c>
      <c r="GZ171">
        <v>29.386</v>
      </c>
      <c r="HA171">
        <v>28.099</v>
      </c>
      <c r="HB171">
        <v>54.7019</v>
      </c>
      <c r="HC171">
        <v>40.0801</v>
      </c>
      <c r="HD171">
        <v>1</v>
      </c>
      <c r="HE171">
        <v>0.0888491</v>
      </c>
      <c r="HF171">
        <v>-1.405</v>
      </c>
      <c r="HG171">
        <v>20.2306</v>
      </c>
      <c r="HH171">
        <v>5.23152</v>
      </c>
      <c r="HI171">
        <v>11.992</v>
      </c>
      <c r="HJ171">
        <v>4.9557</v>
      </c>
      <c r="HK171">
        <v>3.30398</v>
      </c>
      <c r="HL171">
        <v>9999</v>
      </c>
      <c r="HM171">
        <v>9999</v>
      </c>
      <c r="HN171">
        <v>9999</v>
      </c>
      <c r="HO171">
        <v>999.9</v>
      </c>
      <c r="HP171">
        <v>1.8685</v>
      </c>
      <c r="HQ171">
        <v>1.86417</v>
      </c>
      <c r="HR171">
        <v>1.8718</v>
      </c>
      <c r="HS171">
        <v>1.86265</v>
      </c>
      <c r="HT171">
        <v>1.8621</v>
      </c>
      <c r="HU171">
        <v>1.86848</v>
      </c>
      <c r="HV171">
        <v>1.85867</v>
      </c>
      <c r="HW171">
        <v>1.86508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5.581</v>
      </c>
      <c r="IL171">
        <v>0.4229</v>
      </c>
      <c r="IM171">
        <v>4.20357787778522</v>
      </c>
      <c r="IN171">
        <v>0.00374144017280572</v>
      </c>
      <c r="IO171">
        <v>-1.07998895285064e-06</v>
      </c>
      <c r="IP171">
        <v>1.2122296874913e-10</v>
      </c>
      <c r="IQ171">
        <v>0.0711788513172057</v>
      </c>
      <c r="IR171">
        <v>0.00727018690124689</v>
      </c>
      <c r="IS171">
        <v>0.000171571339495546</v>
      </c>
      <c r="IT171">
        <v>5.81901312968366e-06</v>
      </c>
      <c r="IU171">
        <v>0</v>
      </c>
      <c r="IV171">
        <v>2039</v>
      </c>
      <c r="IW171">
        <v>1</v>
      </c>
      <c r="IX171">
        <v>29</v>
      </c>
      <c r="IY171">
        <v>29322726.2</v>
      </c>
      <c r="IZ171">
        <v>29322726.2</v>
      </c>
      <c r="JA171">
        <v>1.04004</v>
      </c>
      <c r="JB171">
        <v>2.36938</v>
      </c>
      <c r="JC171">
        <v>1.4978</v>
      </c>
      <c r="JD171">
        <v>2.33398</v>
      </c>
      <c r="JE171">
        <v>1.54419</v>
      </c>
      <c r="JF171">
        <v>2.3938</v>
      </c>
      <c r="JG171">
        <v>35.5218</v>
      </c>
      <c r="JH171">
        <v>24.2451</v>
      </c>
      <c r="JI171">
        <v>18</v>
      </c>
      <c r="JJ171">
        <v>547.435</v>
      </c>
      <c r="JK171">
        <v>433.322</v>
      </c>
      <c r="JL171">
        <v>30.9268</v>
      </c>
      <c r="JM171">
        <v>28.7714</v>
      </c>
      <c r="JN171">
        <v>30</v>
      </c>
      <c r="JO171">
        <v>28.5711</v>
      </c>
      <c r="JP171">
        <v>28.5925</v>
      </c>
      <c r="JQ171">
        <v>20.8747</v>
      </c>
      <c r="JR171">
        <v>27.8336</v>
      </c>
      <c r="JS171">
        <v>100</v>
      </c>
      <c r="JT171">
        <v>30.9369</v>
      </c>
      <c r="JU171">
        <v>420</v>
      </c>
      <c r="JV171">
        <v>24.1956</v>
      </c>
      <c r="JW171">
        <v>92.4937</v>
      </c>
      <c r="JX171">
        <v>98.6149</v>
      </c>
    </row>
    <row r="172" spans="1:284">
      <c r="A172">
        <v>156</v>
      </c>
      <c r="B172">
        <v>1759363573.1</v>
      </c>
      <c r="C172">
        <v>2182</v>
      </c>
      <c r="D172" t="s">
        <v>742</v>
      </c>
      <c r="E172" t="s">
        <v>743</v>
      </c>
      <c r="F172">
        <v>5</v>
      </c>
      <c r="G172" t="s">
        <v>725</v>
      </c>
      <c r="H172" t="s">
        <v>419</v>
      </c>
      <c r="I172">
        <v>1759363570.1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4.6</v>
      </c>
      <c r="DA172">
        <v>0.5</v>
      </c>
      <c r="DB172" t="s">
        <v>421</v>
      </c>
      <c r="DC172">
        <v>2</v>
      </c>
      <c r="DD172">
        <v>1759363570.1</v>
      </c>
      <c r="DE172">
        <v>421.031</v>
      </c>
      <c r="DF172">
        <v>420.03</v>
      </c>
      <c r="DG172">
        <v>24.3418666666667</v>
      </c>
      <c r="DH172">
        <v>24.2598333333333</v>
      </c>
      <c r="DI172">
        <v>415.450666666667</v>
      </c>
      <c r="DJ172">
        <v>23.919</v>
      </c>
      <c r="DK172">
        <v>500.027333333333</v>
      </c>
      <c r="DL172">
        <v>90.3302666666667</v>
      </c>
      <c r="DM172">
        <v>0.0334223666666667</v>
      </c>
      <c r="DN172">
        <v>30.5237666666667</v>
      </c>
      <c r="DO172">
        <v>29.968</v>
      </c>
      <c r="DP172">
        <v>999.9</v>
      </c>
      <c r="DQ172">
        <v>0</v>
      </c>
      <c r="DR172">
        <v>0</v>
      </c>
      <c r="DS172">
        <v>9996.44</v>
      </c>
      <c r="DT172">
        <v>0</v>
      </c>
      <c r="DU172">
        <v>0.778986</v>
      </c>
      <c r="DV172">
        <v>1.00095666666667</v>
      </c>
      <c r="DW172">
        <v>431.535</v>
      </c>
      <c r="DX172">
        <v>430.473333333333</v>
      </c>
      <c r="DY172">
        <v>0.0820026333333333</v>
      </c>
      <c r="DZ172">
        <v>420.03</v>
      </c>
      <c r="EA172">
        <v>24.2598333333333</v>
      </c>
      <c r="EB172">
        <v>2.19880666666667</v>
      </c>
      <c r="EC172">
        <v>2.1914</v>
      </c>
      <c r="ED172">
        <v>18.9536666666667</v>
      </c>
      <c r="EE172">
        <v>18.8995666666667</v>
      </c>
      <c r="EF172">
        <v>0.00500016</v>
      </c>
      <c r="EG172">
        <v>0</v>
      </c>
      <c r="EH172">
        <v>0</v>
      </c>
      <c r="EI172">
        <v>0</v>
      </c>
      <c r="EJ172">
        <v>637.9</v>
      </c>
      <c r="EK172">
        <v>0.00500016</v>
      </c>
      <c r="EL172">
        <v>-24.7333333333333</v>
      </c>
      <c r="EM172">
        <v>-2.1</v>
      </c>
      <c r="EN172">
        <v>37.979</v>
      </c>
      <c r="EO172">
        <v>42.125</v>
      </c>
      <c r="EP172">
        <v>40.125</v>
      </c>
      <c r="EQ172">
        <v>42.187</v>
      </c>
      <c r="ER172">
        <v>41.25</v>
      </c>
      <c r="ES172">
        <v>0</v>
      </c>
      <c r="ET172">
        <v>0</v>
      </c>
      <c r="EU172">
        <v>0</v>
      </c>
      <c r="EV172">
        <v>1759363574.5</v>
      </c>
      <c r="EW172">
        <v>0</v>
      </c>
      <c r="EX172">
        <v>636.707692307692</v>
      </c>
      <c r="EY172">
        <v>4.2735043379712</v>
      </c>
      <c r="EZ172">
        <v>-1.17606837341643</v>
      </c>
      <c r="FA172">
        <v>-24.3923076923077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1.0169034</v>
      </c>
      <c r="FQ172">
        <v>0.0335372030075188</v>
      </c>
      <c r="FR172">
        <v>0.0493605697418496</v>
      </c>
      <c r="FS172">
        <v>1</v>
      </c>
      <c r="FT172">
        <v>636.661764705882</v>
      </c>
      <c r="FU172">
        <v>13.7433155225221</v>
      </c>
      <c r="FV172">
        <v>5.90722462482731</v>
      </c>
      <c r="FW172">
        <v>-1</v>
      </c>
      <c r="FX172">
        <v>0.09260475</v>
      </c>
      <c r="FY172">
        <v>-0.112755996992481</v>
      </c>
      <c r="FZ172">
        <v>0.011599451741548</v>
      </c>
      <c r="GA172">
        <v>0</v>
      </c>
      <c r="GB172">
        <v>1</v>
      </c>
      <c r="GC172">
        <v>2</v>
      </c>
      <c r="GD172" t="s">
        <v>443</v>
      </c>
      <c r="GE172">
        <v>3.12606</v>
      </c>
      <c r="GF172">
        <v>2.65901</v>
      </c>
      <c r="GG172">
        <v>0.0888821</v>
      </c>
      <c r="GH172">
        <v>0.0896003</v>
      </c>
      <c r="GI172">
        <v>0.102153</v>
      </c>
      <c r="GJ172">
        <v>0.102534</v>
      </c>
      <c r="GK172">
        <v>23319.6</v>
      </c>
      <c r="GL172">
        <v>22182.4</v>
      </c>
      <c r="GM172">
        <v>22891.2</v>
      </c>
      <c r="GN172">
        <v>23727.3</v>
      </c>
      <c r="GO172">
        <v>35025.4</v>
      </c>
      <c r="GP172">
        <v>35248.2</v>
      </c>
      <c r="GQ172">
        <v>41267.8</v>
      </c>
      <c r="GR172">
        <v>42314.3</v>
      </c>
      <c r="GS172">
        <v>1.8987</v>
      </c>
      <c r="GT172">
        <v>1.81035</v>
      </c>
      <c r="GU172">
        <v>0.105988</v>
      </c>
      <c r="GV172">
        <v>0</v>
      </c>
      <c r="GW172">
        <v>28.2409</v>
      </c>
      <c r="GX172">
        <v>999.9</v>
      </c>
      <c r="GY172">
        <v>61.72</v>
      </c>
      <c r="GZ172">
        <v>29.386</v>
      </c>
      <c r="HA172">
        <v>28.1008</v>
      </c>
      <c r="HB172">
        <v>54.3519</v>
      </c>
      <c r="HC172">
        <v>40.0962</v>
      </c>
      <c r="HD172">
        <v>1</v>
      </c>
      <c r="HE172">
        <v>0.0887881</v>
      </c>
      <c r="HF172">
        <v>-1.38787</v>
      </c>
      <c r="HG172">
        <v>20.2308</v>
      </c>
      <c r="HH172">
        <v>5.23167</v>
      </c>
      <c r="HI172">
        <v>11.992</v>
      </c>
      <c r="HJ172">
        <v>4.95565</v>
      </c>
      <c r="HK172">
        <v>3.304</v>
      </c>
      <c r="HL172">
        <v>9999</v>
      </c>
      <c r="HM172">
        <v>9999</v>
      </c>
      <c r="HN172">
        <v>9999</v>
      </c>
      <c r="HO172">
        <v>999.9</v>
      </c>
      <c r="HP172">
        <v>1.86849</v>
      </c>
      <c r="HQ172">
        <v>1.86417</v>
      </c>
      <c r="HR172">
        <v>1.87179</v>
      </c>
      <c r="HS172">
        <v>1.86265</v>
      </c>
      <c r="HT172">
        <v>1.86211</v>
      </c>
      <c r="HU172">
        <v>1.86849</v>
      </c>
      <c r="HV172">
        <v>1.85867</v>
      </c>
      <c r="HW172">
        <v>1.86508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5.58</v>
      </c>
      <c r="IL172">
        <v>0.4227</v>
      </c>
      <c r="IM172">
        <v>4.20357787778522</v>
      </c>
      <c r="IN172">
        <v>0.00374144017280572</v>
      </c>
      <c r="IO172">
        <v>-1.07998895285064e-06</v>
      </c>
      <c r="IP172">
        <v>1.2122296874913e-10</v>
      </c>
      <c r="IQ172">
        <v>0.0711788513172057</v>
      </c>
      <c r="IR172">
        <v>0.00727018690124689</v>
      </c>
      <c r="IS172">
        <v>0.000171571339495546</v>
      </c>
      <c r="IT172">
        <v>5.81901312968366e-06</v>
      </c>
      <c r="IU172">
        <v>0</v>
      </c>
      <c r="IV172">
        <v>2039</v>
      </c>
      <c r="IW172">
        <v>1</v>
      </c>
      <c r="IX172">
        <v>29</v>
      </c>
      <c r="IY172">
        <v>29322726.2</v>
      </c>
      <c r="IZ172">
        <v>29322726.2</v>
      </c>
      <c r="JA172">
        <v>1.04004</v>
      </c>
      <c r="JB172">
        <v>2.37793</v>
      </c>
      <c r="JC172">
        <v>1.4978</v>
      </c>
      <c r="JD172">
        <v>2.33398</v>
      </c>
      <c r="JE172">
        <v>1.54419</v>
      </c>
      <c r="JF172">
        <v>2.43774</v>
      </c>
      <c r="JG172">
        <v>35.5218</v>
      </c>
      <c r="JH172">
        <v>24.2364</v>
      </c>
      <c r="JI172">
        <v>18</v>
      </c>
      <c r="JJ172">
        <v>547.403</v>
      </c>
      <c r="JK172">
        <v>433.396</v>
      </c>
      <c r="JL172">
        <v>30.9375</v>
      </c>
      <c r="JM172">
        <v>28.7714</v>
      </c>
      <c r="JN172">
        <v>30.0001</v>
      </c>
      <c r="JO172">
        <v>28.5711</v>
      </c>
      <c r="JP172">
        <v>28.5925</v>
      </c>
      <c r="JQ172">
        <v>20.8742</v>
      </c>
      <c r="JR172">
        <v>27.8336</v>
      </c>
      <c r="JS172">
        <v>100</v>
      </c>
      <c r="JT172">
        <v>30.9585</v>
      </c>
      <c r="JU172">
        <v>420</v>
      </c>
      <c r="JV172">
        <v>24.1971</v>
      </c>
      <c r="JW172">
        <v>92.4929</v>
      </c>
      <c r="JX172">
        <v>98.6149</v>
      </c>
    </row>
    <row r="173" spans="1:284">
      <c r="A173">
        <v>157</v>
      </c>
      <c r="B173">
        <v>1759363575.1</v>
      </c>
      <c r="C173">
        <v>2184</v>
      </c>
      <c r="D173" t="s">
        <v>744</v>
      </c>
      <c r="E173" t="s">
        <v>745</v>
      </c>
      <c r="F173">
        <v>5</v>
      </c>
      <c r="G173" t="s">
        <v>725</v>
      </c>
      <c r="H173" t="s">
        <v>419</v>
      </c>
      <c r="I173">
        <v>1759363572.1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4.6</v>
      </c>
      <c r="DA173">
        <v>0.5</v>
      </c>
      <c r="DB173" t="s">
        <v>421</v>
      </c>
      <c r="DC173">
        <v>2</v>
      </c>
      <c r="DD173">
        <v>1759363572.1</v>
      </c>
      <c r="DE173">
        <v>421.016333333333</v>
      </c>
      <c r="DF173">
        <v>420.043666666667</v>
      </c>
      <c r="DG173">
        <v>24.3378666666667</v>
      </c>
      <c r="DH173">
        <v>24.25</v>
      </c>
      <c r="DI173">
        <v>415.436333333333</v>
      </c>
      <c r="DJ173">
        <v>23.9151</v>
      </c>
      <c r="DK173">
        <v>500.039</v>
      </c>
      <c r="DL173">
        <v>90.3299666666667</v>
      </c>
      <c r="DM173">
        <v>0.0334898333333333</v>
      </c>
      <c r="DN173">
        <v>30.524</v>
      </c>
      <c r="DO173">
        <v>29.9677333333333</v>
      </c>
      <c r="DP173">
        <v>999.9</v>
      </c>
      <c r="DQ173">
        <v>0</v>
      </c>
      <c r="DR173">
        <v>0</v>
      </c>
      <c r="DS173">
        <v>9982.5</v>
      </c>
      <c r="DT173">
        <v>0</v>
      </c>
      <c r="DU173">
        <v>0.778986</v>
      </c>
      <c r="DV173">
        <v>0.972891333333333</v>
      </c>
      <c r="DW173">
        <v>431.518333333333</v>
      </c>
      <c r="DX173">
        <v>430.482666666667</v>
      </c>
      <c r="DY173">
        <v>0.0878130666666667</v>
      </c>
      <c r="DZ173">
        <v>420.043666666667</v>
      </c>
      <c r="EA173">
        <v>24.25</v>
      </c>
      <c r="EB173">
        <v>2.19843666666667</v>
      </c>
      <c r="EC173">
        <v>2.19050333333333</v>
      </c>
      <c r="ED173">
        <v>18.9509666666667</v>
      </c>
      <c r="EE173">
        <v>18.8930333333333</v>
      </c>
      <c r="EF173">
        <v>0.00500016</v>
      </c>
      <c r="EG173">
        <v>0</v>
      </c>
      <c r="EH173">
        <v>0</v>
      </c>
      <c r="EI173">
        <v>0</v>
      </c>
      <c r="EJ173">
        <v>635.533333333333</v>
      </c>
      <c r="EK173">
        <v>0.00500016</v>
      </c>
      <c r="EL173">
        <v>-23.0666666666667</v>
      </c>
      <c r="EM173">
        <v>-2</v>
      </c>
      <c r="EN173">
        <v>37.979</v>
      </c>
      <c r="EO173">
        <v>42.104</v>
      </c>
      <c r="EP173">
        <v>40.125</v>
      </c>
      <c r="EQ173">
        <v>42.187</v>
      </c>
      <c r="ER173">
        <v>41.25</v>
      </c>
      <c r="ES173">
        <v>0</v>
      </c>
      <c r="ET173">
        <v>0</v>
      </c>
      <c r="EU173">
        <v>0</v>
      </c>
      <c r="EV173">
        <v>1759363576.3</v>
      </c>
      <c r="EW173">
        <v>0</v>
      </c>
      <c r="EX173">
        <v>637.632</v>
      </c>
      <c r="EY173">
        <v>20.6461539068168</v>
      </c>
      <c r="EZ173">
        <v>-22.5230769497403</v>
      </c>
      <c r="FA173">
        <v>-24.476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1.0114896</v>
      </c>
      <c r="FQ173">
        <v>-0.206602466165413</v>
      </c>
      <c r="FR173">
        <v>0.0549710009863382</v>
      </c>
      <c r="FS173">
        <v>1</v>
      </c>
      <c r="FT173">
        <v>636.858823529412</v>
      </c>
      <c r="FU173">
        <v>1.55844165894125</v>
      </c>
      <c r="FV173">
        <v>5.41691890105648</v>
      </c>
      <c r="FW173">
        <v>-1</v>
      </c>
      <c r="FX173">
        <v>0.09119246</v>
      </c>
      <c r="FY173">
        <v>-0.0942085443609024</v>
      </c>
      <c r="FZ173">
        <v>0.0108877839322059</v>
      </c>
      <c r="GA173">
        <v>1</v>
      </c>
      <c r="GB173">
        <v>2</v>
      </c>
      <c r="GC173">
        <v>2</v>
      </c>
      <c r="GD173" t="s">
        <v>423</v>
      </c>
      <c r="GE173">
        <v>3.12595</v>
      </c>
      <c r="GF173">
        <v>2.659</v>
      </c>
      <c r="GG173">
        <v>0.0888849</v>
      </c>
      <c r="GH173">
        <v>0.0895906</v>
      </c>
      <c r="GI173">
        <v>0.102137</v>
      </c>
      <c r="GJ173">
        <v>0.102495</v>
      </c>
      <c r="GK173">
        <v>23319.7</v>
      </c>
      <c r="GL173">
        <v>22182.6</v>
      </c>
      <c r="GM173">
        <v>22891.3</v>
      </c>
      <c r="GN173">
        <v>23727.2</v>
      </c>
      <c r="GO173">
        <v>35026.3</v>
      </c>
      <c r="GP173">
        <v>35249.7</v>
      </c>
      <c r="GQ173">
        <v>41268.1</v>
      </c>
      <c r="GR173">
        <v>42314.3</v>
      </c>
      <c r="GS173">
        <v>1.89852</v>
      </c>
      <c r="GT173">
        <v>1.8103</v>
      </c>
      <c r="GU173">
        <v>0.105601</v>
      </c>
      <c r="GV173">
        <v>0</v>
      </c>
      <c r="GW173">
        <v>28.2397</v>
      </c>
      <c r="GX173">
        <v>999.9</v>
      </c>
      <c r="GY173">
        <v>61.72</v>
      </c>
      <c r="GZ173">
        <v>29.386</v>
      </c>
      <c r="HA173">
        <v>28.1004</v>
      </c>
      <c r="HB173">
        <v>53.8819</v>
      </c>
      <c r="HC173">
        <v>40.1482</v>
      </c>
      <c r="HD173">
        <v>1</v>
      </c>
      <c r="HE173">
        <v>0.0888465</v>
      </c>
      <c r="HF173">
        <v>-1.40052</v>
      </c>
      <c r="HG173">
        <v>20.2306</v>
      </c>
      <c r="HH173">
        <v>5.23137</v>
      </c>
      <c r="HI173">
        <v>11.992</v>
      </c>
      <c r="HJ173">
        <v>4.9556</v>
      </c>
      <c r="HK173">
        <v>3.304</v>
      </c>
      <c r="HL173">
        <v>9999</v>
      </c>
      <c r="HM173">
        <v>9999</v>
      </c>
      <c r="HN173">
        <v>9999</v>
      </c>
      <c r="HO173">
        <v>999.9</v>
      </c>
      <c r="HP173">
        <v>1.8685</v>
      </c>
      <c r="HQ173">
        <v>1.86417</v>
      </c>
      <c r="HR173">
        <v>1.8718</v>
      </c>
      <c r="HS173">
        <v>1.86265</v>
      </c>
      <c r="HT173">
        <v>1.86208</v>
      </c>
      <c r="HU173">
        <v>1.86849</v>
      </c>
      <c r="HV173">
        <v>1.85867</v>
      </c>
      <c r="HW173">
        <v>1.86508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5.58</v>
      </c>
      <c r="IL173">
        <v>0.4226</v>
      </c>
      <c r="IM173">
        <v>4.20357787778522</v>
      </c>
      <c r="IN173">
        <v>0.00374144017280572</v>
      </c>
      <c r="IO173">
        <v>-1.07998895285064e-06</v>
      </c>
      <c r="IP173">
        <v>1.2122296874913e-10</v>
      </c>
      <c r="IQ173">
        <v>0.0711788513172057</v>
      </c>
      <c r="IR173">
        <v>0.00727018690124689</v>
      </c>
      <c r="IS173">
        <v>0.000171571339495546</v>
      </c>
      <c r="IT173">
        <v>5.81901312968366e-06</v>
      </c>
      <c r="IU173">
        <v>0</v>
      </c>
      <c r="IV173">
        <v>2039</v>
      </c>
      <c r="IW173">
        <v>1</v>
      </c>
      <c r="IX173">
        <v>29</v>
      </c>
      <c r="IY173">
        <v>29322726.3</v>
      </c>
      <c r="IZ173">
        <v>29322726.3</v>
      </c>
      <c r="JA173">
        <v>1.04004</v>
      </c>
      <c r="JB173">
        <v>2.38403</v>
      </c>
      <c r="JC173">
        <v>1.4978</v>
      </c>
      <c r="JD173">
        <v>2.33398</v>
      </c>
      <c r="JE173">
        <v>1.54419</v>
      </c>
      <c r="JF173">
        <v>2.40845</v>
      </c>
      <c r="JG173">
        <v>35.5451</v>
      </c>
      <c r="JH173">
        <v>24.2364</v>
      </c>
      <c r="JI173">
        <v>18</v>
      </c>
      <c r="JJ173">
        <v>547.289</v>
      </c>
      <c r="JK173">
        <v>433.366</v>
      </c>
      <c r="JL173">
        <v>30.9457</v>
      </c>
      <c r="JM173">
        <v>28.7714</v>
      </c>
      <c r="JN173">
        <v>30.0001</v>
      </c>
      <c r="JO173">
        <v>28.5711</v>
      </c>
      <c r="JP173">
        <v>28.5925</v>
      </c>
      <c r="JQ173">
        <v>20.876</v>
      </c>
      <c r="JR173">
        <v>27.8336</v>
      </c>
      <c r="JS173">
        <v>100</v>
      </c>
      <c r="JT173">
        <v>30.9585</v>
      </c>
      <c r="JU173">
        <v>420</v>
      </c>
      <c r="JV173">
        <v>24.1974</v>
      </c>
      <c r="JW173">
        <v>92.4935</v>
      </c>
      <c r="JX173">
        <v>98.6147</v>
      </c>
    </row>
    <row r="174" spans="1:284">
      <c r="A174">
        <v>158</v>
      </c>
      <c r="B174">
        <v>1759363577.1</v>
      </c>
      <c r="C174">
        <v>2186</v>
      </c>
      <c r="D174" t="s">
        <v>746</v>
      </c>
      <c r="E174" t="s">
        <v>747</v>
      </c>
      <c r="F174">
        <v>5</v>
      </c>
      <c r="G174" t="s">
        <v>725</v>
      </c>
      <c r="H174" t="s">
        <v>419</v>
      </c>
      <c r="I174">
        <v>1759363574.1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4.6</v>
      </c>
      <c r="DA174">
        <v>0.5</v>
      </c>
      <c r="DB174" t="s">
        <v>421</v>
      </c>
      <c r="DC174">
        <v>2</v>
      </c>
      <c r="DD174">
        <v>1759363574.1</v>
      </c>
      <c r="DE174">
        <v>420.997333333333</v>
      </c>
      <c r="DF174">
        <v>420.036666666667</v>
      </c>
      <c r="DG174">
        <v>24.3326333333333</v>
      </c>
      <c r="DH174">
        <v>24.2377333333333</v>
      </c>
      <c r="DI174">
        <v>415.417333333333</v>
      </c>
      <c r="DJ174">
        <v>23.91</v>
      </c>
      <c r="DK174">
        <v>500.034333333333</v>
      </c>
      <c r="DL174">
        <v>90.3300333333333</v>
      </c>
      <c r="DM174">
        <v>0.0335289666666667</v>
      </c>
      <c r="DN174">
        <v>30.5242333333333</v>
      </c>
      <c r="DO174">
        <v>29.9653</v>
      </c>
      <c r="DP174">
        <v>999.9</v>
      </c>
      <c r="DQ174">
        <v>0</v>
      </c>
      <c r="DR174">
        <v>0</v>
      </c>
      <c r="DS174">
        <v>9976.03333333333</v>
      </c>
      <c r="DT174">
        <v>0</v>
      </c>
      <c r="DU174">
        <v>0.778986</v>
      </c>
      <c r="DV174">
        <v>0.960834666666667</v>
      </c>
      <c r="DW174">
        <v>431.496333333333</v>
      </c>
      <c r="DX174">
        <v>430.47</v>
      </c>
      <c r="DY174">
        <v>0.0948703666666667</v>
      </c>
      <c r="DZ174">
        <v>420.036666666667</v>
      </c>
      <c r="EA174">
        <v>24.2377333333333</v>
      </c>
      <c r="EB174">
        <v>2.19796666666667</v>
      </c>
      <c r="EC174">
        <v>2.18939666666667</v>
      </c>
      <c r="ED174">
        <v>18.9475333333333</v>
      </c>
      <c r="EE174">
        <v>18.8849333333333</v>
      </c>
      <c r="EF174">
        <v>0.00500016</v>
      </c>
      <c r="EG174">
        <v>0</v>
      </c>
      <c r="EH174">
        <v>0</v>
      </c>
      <c r="EI174">
        <v>0</v>
      </c>
      <c r="EJ174">
        <v>638.633333333333</v>
      </c>
      <c r="EK174">
        <v>0.00500016</v>
      </c>
      <c r="EL174">
        <v>-26.4333333333333</v>
      </c>
      <c r="EM174">
        <v>-1.43333333333333</v>
      </c>
      <c r="EN174">
        <v>38</v>
      </c>
      <c r="EO174">
        <v>42.104</v>
      </c>
      <c r="EP174">
        <v>40.125</v>
      </c>
      <c r="EQ174">
        <v>42.187</v>
      </c>
      <c r="ER174">
        <v>41.25</v>
      </c>
      <c r="ES174">
        <v>0</v>
      </c>
      <c r="ET174">
        <v>0</v>
      </c>
      <c r="EU174">
        <v>0</v>
      </c>
      <c r="EV174">
        <v>1759363578.1</v>
      </c>
      <c r="EW174">
        <v>0</v>
      </c>
      <c r="EX174">
        <v>638.369230769231</v>
      </c>
      <c r="EY174">
        <v>7.90427363652848</v>
      </c>
      <c r="EZ174">
        <v>-15.5350427619203</v>
      </c>
      <c r="FA174">
        <v>-24.6230769230769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1.00058745</v>
      </c>
      <c r="FQ174">
        <v>-0.236628315789474</v>
      </c>
      <c r="FR174">
        <v>0.0572098617315887</v>
      </c>
      <c r="FS174">
        <v>1</v>
      </c>
      <c r="FT174">
        <v>637.782352941176</v>
      </c>
      <c r="FU174">
        <v>5.68983964957643</v>
      </c>
      <c r="FV174">
        <v>5.57196082226395</v>
      </c>
      <c r="FW174">
        <v>-1</v>
      </c>
      <c r="FX174">
        <v>0.08982791</v>
      </c>
      <c r="FY174">
        <v>-0.0400093172932331</v>
      </c>
      <c r="FZ174">
        <v>0.00882566949233314</v>
      </c>
      <c r="GA174">
        <v>1</v>
      </c>
      <c r="GB174">
        <v>2</v>
      </c>
      <c r="GC174">
        <v>2</v>
      </c>
      <c r="GD174" t="s">
        <v>423</v>
      </c>
      <c r="GE174">
        <v>3.12604</v>
      </c>
      <c r="GF174">
        <v>2.65888</v>
      </c>
      <c r="GG174">
        <v>0.0888838</v>
      </c>
      <c r="GH174">
        <v>0.0895842</v>
      </c>
      <c r="GI174">
        <v>0.102117</v>
      </c>
      <c r="GJ174">
        <v>0.102485</v>
      </c>
      <c r="GK174">
        <v>23319.9</v>
      </c>
      <c r="GL174">
        <v>22182.7</v>
      </c>
      <c r="GM174">
        <v>22891.5</v>
      </c>
      <c r="GN174">
        <v>23727.2</v>
      </c>
      <c r="GO174">
        <v>35027.3</v>
      </c>
      <c r="GP174">
        <v>35250.2</v>
      </c>
      <c r="GQ174">
        <v>41268.3</v>
      </c>
      <c r="GR174">
        <v>42314.4</v>
      </c>
      <c r="GS174">
        <v>1.89867</v>
      </c>
      <c r="GT174">
        <v>1.81008</v>
      </c>
      <c r="GU174">
        <v>0.105932</v>
      </c>
      <c r="GV174">
        <v>0</v>
      </c>
      <c r="GW174">
        <v>28.2385</v>
      </c>
      <c r="GX174">
        <v>999.9</v>
      </c>
      <c r="GY174">
        <v>61.72</v>
      </c>
      <c r="GZ174">
        <v>29.406</v>
      </c>
      <c r="HA174">
        <v>28.1318</v>
      </c>
      <c r="HB174">
        <v>54.1919</v>
      </c>
      <c r="HC174">
        <v>40.2123</v>
      </c>
      <c r="HD174">
        <v>1</v>
      </c>
      <c r="HE174">
        <v>0.0888847</v>
      </c>
      <c r="HF174">
        <v>-1.417</v>
      </c>
      <c r="HG174">
        <v>20.2305</v>
      </c>
      <c r="HH174">
        <v>5.23092</v>
      </c>
      <c r="HI174">
        <v>11.992</v>
      </c>
      <c r="HJ174">
        <v>4.95565</v>
      </c>
      <c r="HK174">
        <v>3.304</v>
      </c>
      <c r="HL174">
        <v>9999</v>
      </c>
      <c r="HM174">
        <v>9999</v>
      </c>
      <c r="HN174">
        <v>9999</v>
      </c>
      <c r="HO174">
        <v>999.9</v>
      </c>
      <c r="HP174">
        <v>1.86851</v>
      </c>
      <c r="HQ174">
        <v>1.86417</v>
      </c>
      <c r="HR174">
        <v>1.8718</v>
      </c>
      <c r="HS174">
        <v>1.86266</v>
      </c>
      <c r="HT174">
        <v>1.86207</v>
      </c>
      <c r="HU174">
        <v>1.86849</v>
      </c>
      <c r="HV174">
        <v>1.85867</v>
      </c>
      <c r="HW174">
        <v>1.86508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5.58</v>
      </c>
      <c r="IL174">
        <v>0.4224</v>
      </c>
      <c r="IM174">
        <v>4.20357787778522</v>
      </c>
      <c r="IN174">
        <v>0.00374144017280572</v>
      </c>
      <c r="IO174">
        <v>-1.07998895285064e-06</v>
      </c>
      <c r="IP174">
        <v>1.2122296874913e-10</v>
      </c>
      <c r="IQ174">
        <v>0.0711788513172057</v>
      </c>
      <c r="IR174">
        <v>0.00727018690124689</v>
      </c>
      <c r="IS174">
        <v>0.000171571339495546</v>
      </c>
      <c r="IT174">
        <v>5.81901312968366e-06</v>
      </c>
      <c r="IU174">
        <v>0</v>
      </c>
      <c r="IV174">
        <v>2039</v>
      </c>
      <c r="IW174">
        <v>1</v>
      </c>
      <c r="IX174">
        <v>29</v>
      </c>
      <c r="IY174">
        <v>29322726.3</v>
      </c>
      <c r="IZ174">
        <v>29322726.3</v>
      </c>
      <c r="JA174">
        <v>1.04004</v>
      </c>
      <c r="JB174">
        <v>2.39258</v>
      </c>
      <c r="JC174">
        <v>1.4978</v>
      </c>
      <c r="JD174">
        <v>2.33398</v>
      </c>
      <c r="JE174">
        <v>1.54419</v>
      </c>
      <c r="JF174">
        <v>2.30835</v>
      </c>
      <c r="JG174">
        <v>35.5451</v>
      </c>
      <c r="JH174">
        <v>24.2276</v>
      </c>
      <c r="JI174">
        <v>18</v>
      </c>
      <c r="JJ174">
        <v>547.387</v>
      </c>
      <c r="JK174">
        <v>433.232</v>
      </c>
      <c r="JL174">
        <v>30.9541</v>
      </c>
      <c r="JM174">
        <v>28.7714</v>
      </c>
      <c r="JN174">
        <v>30.0001</v>
      </c>
      <c r="JO174">
        <v>28.5711</v>
      </c>
      <c r="JP174">
        <v>28.5925</v>
      </c>
      <c r="JQ174">
        <v>20.8762</v>
      </c>
      <c r="JR174">
        <v>27.8336</v>
      </c>
      <c r="JS174">
        <v>100</v>
      </c>
      <c r="JT174">
        <v>30.9585</v>
      </c>
      <c r="JU174">
        <v>420</v>
      </c>
      <c r="JV174">
        <v>24.2056</v>
      </c>
      <c r="JW174">
        <v>92.4941</v>
      </c>
      <c r="JX174">
        <v>98.6148</v>
      </c>
    </row>
    <row r="175" spans="1:284">
      <c r="A175">
        <v>159</v>
      </c>
      <c r="B175">
        <v>1759363579.1</v>
      </c>
      <c r="C175">
        <v>2188</v>
      </c>
      <c r="D175" t="s">
        <v>748</v>
      </c>
      <c r="E175" t="s">
        <v>749</v>
      </c>
      <c r="F175">
        <v>5</v>
      </c>
      <c r="G175" t="s">
        <v>725</v>
      </c>
      <c r="H175" t="s">
        <v>419</v>
      </c>
      <c r="I175">
        <v>1759363576.1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4.6</v>
      </c>
      <c r="DA175">
        <v>0.5</v>
      </c>
      <c r="DB175" t="s">
        <v>421</v>
      </c>
      <c r="DC175">
        <v>2</v>
      </c>
      <c r="DD175">
        <v>1759363576.1</v>
      </c>
      <c r="DE175">
        <v>420.995</v>
      </c>
      <c r="DF175">
        <v>420.010333333333</v>
      </c>
      <c r="DG175">
        <v>24.3265333333333</v>
      </c>
      <c r="DH175">
        <v>24.2290333333333</v>
      </c>
      <c r="DI175">
        <v>415.415</v>
      </c>
      <c r="DJ175">
        <v>23.9040666666667</v>
      </c>
      <c r="DK175">
        <v>500.020333333333</v>
      </c>
      <c r="DL175">
        <v>90.3304666666667</v>
      </c>
      <c r="DM175">
        <v>0.0333502333333333</v>
      </c>
      <c r="DN175">
        <v>30.5246666666667</v>
      </c>
      <c r="DO175">
        <v>29.9642666666667</v>
      </c>
      <c r="DP175">
        <v>999.9</v>
      </c>
      <c r="DQ175">
        <v>0</v>
      </c>
      <c r="DR175">
        <v>0</v>
      </c>
      <c r="DS175">
        <v>9993.96</v>
      </c>
      <c r="DT175">
        <v>0</v>
      </c>
      <c r="DU175">
        <v>0.778986</v>
      </c>
      <c r="DV175">
        <v>0.984618</v>
      </c>
      <c r="DW175">
        <v>431.491333333333</v>
      </c>
      <c r="DX175">
        <v>430.439333333333</v>
      </c>
      <c r="DY175">
        <v>0.0975146</v>
      </c>
      <c r="DZ175">
        <v>420.010333333333</v>
      </c>
      <c r="EA175">
        <v>24.2290333333333</v>
      </c>
      <c r="EB175">
        <v>2.19742666666667</v>
      </c>
      <c r="EC175">
        <v>2.18862</v>
      </c>
      <c r="ED175">
        <v>18.9436</v>
      </c>
      <c r="EE175">
        <v>18.8792333333333</v>
      </c>
      <c r="EF175">
        <v>0.00500016</v>
      </c>
      <c r="EG175">
        <v>0</v>
      </c>
      <c r="EH175">
        <v>0</v>
      </c>
      <c r="EI175">
        <v>0</v>
      </c>
      <c r="EJ175">
        <v>641.733333333333</v>
      </c>
      <c r="EK175">
        <v>0.00500016</v>
      </c>
      <c r="EL175">
        <v>-25.7</v>
      </c>
      <c r="EM175">
        <v>-1.53333333333333</v>
      </c>
      <c r="EN175">
        <v>38</v>
      </c>
      <c r="EO175">
        <v>42.104</v>
      </c>
      <c r="EP175">
        <v>40.125</v>
      </c>
      <c r="EQ175">
        <v>42.187</v>
      </c>
      <c r="ER175">
        <v>41.25</v>
      </c>
      <c r="ES175">
        <v>0</v>
      </c>
      <c r="ET175">
        <v>0</v>
      </c>
      <c r="EU175">
        <v>0</v>
      </c>
      <c r="EV175">
        <v>1759363580.5</v>
      </c>
      <c r="EW175">
        <v>0</v>
      </c>
      <c r="EX175">
        <v>638.830769230769</v>
      </c>
      <c r="EY175">
        <v>17.3470086607275</v>
      </c>
      <c r="EZ175">
        <v>0.888888851152435</v>
      </c>
      <c r="FA175">
        <v>-25.0538461538462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0.99977685</v>
      </c>
      <c r="FQ175">
        <v>-0.205830902255639</v>
      </c>
      <c r="FR175">
        <v>0.0567693514259895</v>
      </c>
      <c r="FS175">
        <v>1</v>
      </c>
      <c r="FT175">
        <v>637.667647058824</v>
      </c>
      <c r="FU175">
        <v>12.0748664007296</v>
      </c>
      <c r="FV175">
        <v>5.68370843046082</v>
      </c>
      <c r="FW175">
        <v>-1</v>
      </c>
      <c r="FX175">
        <v>0.089040475</v>
      </c>
      <c r="FY175">
        <v>0.00671155037593991</v>
      </c>
      <c r="FZ175">
        <v>0.00758438448754248</v>
      </c>
      <c r="GA175">
        <v>1</v>
      </c>
      <c r="GB175">
        <v>2</v>
      </c>
      <c r="GC175">
        <v>2</v>
      </c>
      <c r="GD175" t="s">
        <v>423</v>
      </c>
      <c r="GE175">
        <v>3.12606</v>
      </c>
      <c r="GF175">
        <v>2.65894</v>
      </c>
      <c r="GG175">
        <v>0.0888742</v>
      </c>
      <c r="GH175">
        <v>0.0895878</v>
      </c>
      <c r="GI175">
        <v>0.1021</v>
      </c>
      <c r="GJ175">
        <v>0.10248</v>
      </c>
      <c r="GK175">
        <v>23320</v>
      </c>
      <c r="GL175">
        <v>22182.5</v>
      </c>
      <c r="GM175">
        <v>22891.3</v>
      </c>
      <c r="GN175">
        <v>23727.1</v>
      </c>
      <c r="GO175">
        <v>35028</v>
      </c>
      <c r="GP175">
        <v>35250.2</v>
      </c>
      <c r="GQ175">
        <v>41268.4</v>
      </c>
      <c r="GR175">
        <v>42314.2</v>
      </c>
      <c r="GS175">
        <v>1.89872</v>
      </c>
      <c r="GT175">
        <v>1.81</v>
      </c>
      <c r="GU175">
        <v>0.106309</v>
      </c>
      <c r="GV175">
        <v>0</v>
      </c>
      <c r="GW175">
        <v>28.2372</v>
      </c>
      <c r="GX175">
        <v>999.9</v>
      </c>
      <c r="GY175">
        <v>61.72</v>
      </c>
      <c r="GZ175">
        <v>29.386</v>
      </c>
      <c r="HA175">
        <v>28.0992</v>
      </c>
      <c r="HB175">
        <v>54.5919</v>
      </c>
      <c r="HC175">
        <v>40.2804</v>
      </c>
      <c r="HD175">
        <v>1</v>
      </c>
      <c r="HE175">
        <v>0.0889304</v>
      </c>
      <c r="HF175">
        <v>-1.40956</v>
      </c>
      <c r="HG175">
        <v>20.2305</v>
      </c>
      <c r="HH175">
        <v>5.23062</v>
      </c>
      <c r="HI175">
        <v>11.992</v>
      </c>
      <c r="HJ175">
        <v>4.9558</v>
      </c>
      <c r="HK175">
        <v>3.304</v>
      </c>
      <c r="HL175">
        <v>9999</v>
      </c>
      <c r="HM175">
        <v>9999</v>
      </c>
      <c r="HN175">
        <v>9999</v>
      </c>
      <c r="HO175">
        <v>999.9</v>
      </c>
      <c r="HP175">
        <v>1.86853</v>
      </c>
      <c r="HQ175">
        <v>1.86417</v>
      </c>
      <c r="HR175">
        <v>1.8718</v>
      </c>
      <c r="HS175">
        <v>1.86266</v>
      </c>
      <c r="HT175">
        <v>1.8621</v>
      </c>
      <c r="HU175">
        <v>1.8685</v>
      </c>
      <c r="HV175">
        <v>1.85867</v>
      </c>
      <c r="HW175">
        <v>1.86508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5.58</v>
      </c>
      <c r="IL175">
        <v>0.4222</v>
      </c>
      <c r="IM175">
        <v>4.20357787778522</v>
      </c>
      <c r="IN175">
        <v>0.00374144017280572</v>
      </c>
      <c r="IO175">
        <v>-1.07998895285064e-06</v>
      </c>
      <c r="IP175">
        <v>1.2122296874913e-10</v>
      </c>
      <c r="IQ175">
        <v>0.0711788513172057</v>
      </c>
      <c r="IR175">
        <v>0.00727018690124689</v>
      </c>
      <c r="IS175">
        <v>0.000171571339495546</v>
      </c>
      <c r="IT175">
        <v>5.81901312968366e-06</v>
      </c>
      <c r="IU175">
        <v>0</v>
      </c>
      <c r="IV175">
        <v>2039</v>
      </c>
      <c r="IW175">
        <v>1</v>
      </c>
      <c r="IX175">
        <v>29</v>
      </c>
      <c r="IY175">
        <v>29322726.3</v>
      </c>
      <c r="IZ175">
        <v>29322726.3</v>
      </c>
      <c r="JA175">
        <v>1.04004</v>
      </c>
      <c r="JB175">
        <v>2.39746</v>
      </c>
      <c r="JC175">
        <v>1.49902</v>
      </c>
      <c r="JD175">
        <v>2.33276</v>
      </c>
      <c r="JE175">
        <v>1.54419</v>
      </c>
      <c r="JF175">
        <v>2.21558</v>
      </c>
      <c r="JG175">
        <v>35.5218</v>
      </c>
      <c r="JH175">
        <v>24.2276</v>
      </c>
      <c r="JI175">
        <v>18</v>
      </c>
      <c r="JJ175">
        <v>547.419</v>
      </c>
      <c r="JK175">
        <v>433.188</v>
      </c>
      <c r="JL175">
        <v>30.9625</v>
      </c>
      <c r="JM175">
        <v>28.7714</v>
      </c>
      <c r="JN175">
        <v>30</v>
      </c>
      <c r="JO175">
        <v>28.5711</v>
      </c>
      <c r="JP175">
        <v>28.5925</v>
      </c>
      <c r="JQ175">
        <v>20.8753</v>
      </c>
      <c r="JR175">
        <v>27.8336</v>
      </c>
      <c r="JS175">
        <v>100</v>
      </c>
      <c r="JT175">
        <v>30.9839</v>
      </c>
      <c r="JU175">
        <v>420</v>
      </c>
      <c r="JV175">
        <v>24.2054</v>
      </c>
      <c r="JW175">
        <v>92.494</v>
      </c>
      <c r="JX175">
        <v>98.6144</v>
      </c>
    </row>
    <row r="176" spans="1:284">
      <c r="A176">
        <v>160</v>
      </c>
      <c r="B176">
        <v>1759363581.1</v>
      </c>
      <c r="C176">
        <v>2190</v>
      </c>
      <c r="D176" t="s">
        <v>750</v>
      </c>
      <c r="E176" t="s">
        <v>751</v>
      </c>
      <c r="F176">
        <v>5</v>
      </c>
      <c r="G176" t="s">
        <v>725</v>
      </c>
      <c r="H176" t="s">
        <v>419</v>
      </c>
      <c r="I176">
        <v>1759363578.1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4.6</v>
      </c>
      <c r="DA176">
        <v>0.5</v>
      </c>
      <c r="DB176" t="s">
        <v>421</v>
      </c>
      <c r="DC176">
        <v>2</v>
      </c>
      <c r="DD176">
        <v>1759363578.1</v>
      </c>
      <c r="DE176">
        <v>420.969</v>
      </c>
      <c r="DF176">
        <v>419.992</v>
      </c>
      <c r="DG176">
        <v>24.3203666666667</v>
      </c>
      <c r="DH176">
        <v>24.2255333333333</v>
      </c>
      <c r="DI176">
        <v>415.389</v>
      </c>
      <c r="DJ176">
        <v>23.8980666666667</v>
      </c>
      <c r="DK176">
        <v>500.006666666667</v>
      </c>
      <c r="DL176">
        <v>90.3312</v>
      </c>
      <c r="DM176">
        <v>0.0332974333333333</v>
      </c>
      <c r="DN176">
        <v>30.5251</v>
      </c>
      <c r="DO176">
        <v>29.9677</v>
      </c>
      <c r="DP176">
        <v>999.9</v>
      </c>
      <c r="DQ176">
        <v>0</v>
      </c>
      <c r="DR176">
        <v>0</v>
      </c>
      <c r="DS176">
        <v>10001.25</v>
      </c>
      <c r="DT176">
        <v>0</v>
      </c>
      <c r="DU176">
        <v>0.778986</v>
      </c>
      <c r="DV176">
        <v>0.976815666666667</v>
      </c>
      <c r="DW176">
        <v>431.462</v>
      </c>
      <c r="DX176">
        <v>430.419</v>
      </c>
      <c r="DY176">
        <v>0.0948614666666667</v>
      </c>
      <c r="DZ176">
        <v>419.992</v>
      </c>
      <c r="EA176">
        <v>24.2255333333333</v>
      </c>
      <c r="EB176">
        <v>2.19689</v>
      </c>
      <c r="EC176">
        <v>2.18832333333333</v>
      </c>
      <c r="ED176">
        <v>18.9396666666667</v>
      </c>
      <c r="EE176">
        <v>18.8770333333333</v>
      </c>
      <c r="EF176">
        <v>0.00500016</v>
      </c>
      <c r="EG176">
        <v>0</v>
      </c>
      <c r="EH176">
        <v>0</v>
      </c>
      <c r="EI176">
        <v>0</v>
      </c>
      <c r="EJ176">
        <v>642.533333333333</v>
      </c>
      <c r="EK176">
        <v>0.00500016</v>
      </c>
      <c r="EL176">
        <v>-25.3666666666667</v>
      </c>
      <c r="EM176">
        <v>-1.7</v>
      </c>
      <c r="EN176">
        <v>38</v>
      </c>
      <c r="EO176">
        <v>42.125</v>
      </c>
      <c r="EP176">
        <v>40.125</v>
      </c>
      <c r="EQ176">
        <v>42.187</v>
      </c>
      <c r="ER176">
        <v>41.25</v>
      </c>
      <c r="ES176">
        <v>0</v>
      </c>
      <c r="ET176">
        <v>0</v>
      </c>
      <c r="EU176">
        <v>0</v>
      </c>
      <c r="EV176">
        <v>1759363582.3</v>
      </c>
      <c r="EW176">
        <v>0</v>
      </c>
      <c r="EX176">
        <v>639.084</v>
      </c>
      <c r="EY176">
        <v>18.1153845931184</v>
      </c>
      <c r="EZ176">
        <v>13.1692308559455</v>
      </c>
      <c r="FA176">
        <v>-25.04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0.99777015</v>
      </c>
      <c r="FQ176">
        <v>-0.271104857142857</v>
      </c>
      <c r="FR176">
        <v>0.0593507395609145</v>
      </c>
      <c r="FS176">
        <v>1</v>
      </c>
      <c r="FT176">
        <v>638.305882352941</v>
      </c>
      <c r="FU176">
        <v>14.7624141279029</v>
      </c>
      <c r="FV176">
        <v>5.86690324048539</v>
      </c>
      <c r="FW176">
        <v>-1</v>
      </c>
      <c r="FX176">
        <v>0.088590435</v>
      </c>
      <c r="FY176">
        <v>0.0335851984962405</v>
      </c>
      <c r="FZ176">
        <v>0.00711119857740416</v>
      </c>
      <c r="GA176">
        <v>1</v>
      </c>
      <c r="GB176">
        <v>2</v>
      </c>
      <c r="GC176">
        <v>2</v>
      </c>
      <c r="GD176" t="s">
        <v>423</v>
      </c>
      <c r="GE176">
        <v>3.12591</v>
      </c>
      <c r="GF176">
        <v>2.65909</v>
      </c>
      <c r="GG176">
        <v>0.0888769</v>
      </c>
      <c r="GH176">
        <v>0.08959</v>
      </c>
      <c r="GI176">
        <v>0.102084</v>
      </c>
      <c r="GJ176">
        <v>0.102479</v>
      </c>
      <c r="GK176">
        <v>23319.9</v>
      </c>
      <c r="GL176">
        <v>22182.4</v>
      </c>
      <c r="GM176">
        <v>22891.4</v>
      </c>
      <c r="GN176">
        <v>23726.9</v>
      </c>
      <c r="GO176">
        <v>35028.4</v>
      </c>
      <c r="GP176">
        <v>35250.2</v>
      </c>
      <c r="GQ176">
        <v>41268.2</v>
      </c>
      <c r="GR176">
        <v>42314.1</v>
      </c>
      <c r="GS176">
        <v>1.89867</v>
      </c>
      <c r="GT176">
        <v>1.81022</v>
      </c>
      <c r="GU176">
        <v>0.106696</v>
      </c>
      <c r="GV176">
        <v>0</v>
      </c>
      <c r="GW176">
        <v>28.236</v>
      </c>
      <c r="GX176">
        <v>999.9</v>
      </c>
      <c r="GY176">
        <v>61.72</v>
      </c>
      <c r="GZ176">
        <v>29.406</v>
      </c>
      <c r="HA176">
        <v>28.1275</v>
      </c>
      <c r="HB176">
        <v>54.1219</v>
      </c>
      <c r="HC176">
        <v>40.3966</v>
      </c>
      <c r="HD176">
        <v>1</v>
      </c>
      <c r="HE176">
        <v>0.088717</v>
      </c>
      <c r="HF176">
        <v>-1.43727</v>
      </c>
      <c r="HG176">
        <v>20.2303</v>
      </c>
      <c r="HH176">
        <v>5.23017</v>
      </c>
      <c r="HI176">
        <v>11.992</v>
      </c>
      <c r="HJ176">
        <v>4.9558</v>
      </c>
      <c r="HK176">
        <v>3.30398</v>
      </c>
      <c r="HL176">
        <v>9999</v>
      </c>
      <c r="HM176">
        <v>9999</v>
      </c>
      <c r="HN176">
        <v>9999</v>
      </c>
      <c r="HO176">
        <v>999.9</v>
      </c>
      <c r="HP176">
        <v>1.86852</v>
      </c>
      <c r="HQ176">
        <v>1.86417</v>
      </c>
      <c r="HR176">
        <v>1.8718</v>
      </c>
      <c r="HS176">
        <v>1.86264</v>
      </c>
      <c r="HT176">
        <v>1.86208</v>
      </c>
      <c r="HU176">
        <v>1.86851</v>
      </c>
      <c r="HV176">
        <v>1.85867</v>
      </c>
      <c r="HW176">
        <v>1.86508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5.58</v>
      </c>
      <c r="IL176">
        <v>0.4221</v>
      </c>
      <c r="IM176">
        <v>4.20357787778522</v>
      </c>
      <c r="IN176">
        <v>0.00374144017280572</v>
      </c>
      <c r="IO176">
        <v>-1.07998895285064e-06</v>
      </c>
      <c r="IP176">
        <v>1.2122296874913e-10</v>
      </c>
      <c r="IQ176">
        <v>0.0711788513172057</v>
      </c>
      <c r="IR176">
        <v>0.00727018690124689</v>
      </c>
      <c r="IS176">
        <v>0.000171571339495546</v>
      </c>
      <c r="IT176">
        <v>5.81901312968366e-06</v>
      </c>
      <c r="IU176">
        <v>0</v>
      </c>
      <c r="IV176">
        <v>2039</v>
      </c>
      <c r="IW176">
        <v>1</v>
      </c>
      <c r="IX176">
        <v>29</v>
      </c>
      <c r="IY176">
        <v>29322726.4</v>
      </c>
      <c r="IZ176">
        <v>29322726.4</v>
      </c>
      <c r="JA176">
        <v>1.04126</v>
      </c>
      <c r="JB176">
        <v>2.40112</v>
      </c>
      <c r="JC176">
        <v>1.49902</v>
      </c>
      <c r="JD176">
        <v>2.33398</v>
      </c>
      <c r="JE176">
        <v>1.54419</v>
      </c>
      <c r="JF176">
        <v>2.22412</v>
      </c>
      <c r="JG176">
        <v>35.5218</v>
      </c>
      <c r="JH176">
        <v>24.2188</v>
      </c>
      <c r="JI176">
        <v>18</v>
      </c>
      <c r="JJ176">
        <v>547.387</v>
      </c>
      <c r="JK176">
        <v>433.322</v>
      </c>
      <c r="JL176">
        <v>30.9709</v>
      </c>
      <c r="JM176">
        <v>28.7703</v>
      </c>
      <c r="JN176">
        <v>30</v>
      </c>
      <c r="JO176">
        <v>28.5711</v>
      </c>
      <c r="JP176">
        <v>28.5925</v>
      </c>
      <c r="JQ176">
        <v>20.8756</v>
      </c>
      <c r="JR176">
        <v>27.8336</v>
      </c>
      <c r="JS176">
        <v>100</v>
      </c>
      <c r="JT176">
        <v>30.9839</v>
      </c>
      <c r="JU176">
        <v>420</v>
      </c>
      <c r="JV176">
        <v>24.2054</v>
      </c>
      <c r="JW176">
        <v>92.4937</v>
      </c>
      <c r="JX176">
        <v>98.6141</v>
      </c>
    </row>
    <row r="177" spans="1:284">
      <c r="A177">
        <v>161</v>
      </c>
      <c r="B177">
        <v>1759363583.1</v>
      </c>
      <c r="C177">
        <v>2192</v>
      </c>
      <c r="D177" t="s">
        <v>752</v>
      </c>
      <c r="E177" t="s">
        <v>753</v>
      </c>
      <c r="F177">
        <v>5</v>
      </c>
      <c r="G177" t="s">
        <v>725</v>
      </c>
      <c r="H177" t="s">
        <v>419</v>
      </c>
      <c r="I177">
        <v>1759363580.1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4.6</v>
      </c>
      <c r="DA177">
        <v>0.5</v>
      </c>
      <c r="DB177" t="s">
        <v>421</v>
      </c>
      <c r="DC177">
        <v>2</v>
      </c>
      <c r="DD177">
        <v>1759363580.1</v>
      </c>
      <c r="DE177">
        <v>420.952333333333</v>
      </c>
      <c r="DF177">
        <v>420.013</v>
      </c>
      <c r="DG177">
        <v>24.3139</v>
      </c>
      <c r="DH177">
        <v>24.2241666666667</v>
      </c>
      <c r="DI177">
        <v>415.372333333333</v>
      </c>
      <c r="DJ177">
        <v>23.8917666666667</v>
      </c>
      <c r="DK177">
        <v>500.005666666667</v>
      </c>
      <c r="DL177">
        <v>90.3319</v>
      </c>
      <c r="DM177">
        <v>0.0334775333333333</v>
      </c>
      <c r="DN177">
        <v>30.5257</v>
      </c>
      <c r="DO177">
        <v>29.9719666666667</v>
      </c>
      <c r="DP177">
        <v>999.9</v>
      </c>
      <c r="DQ177">
        <v>0</v>
      </c>
      <c r="DR177">
        <v>0</v>
      </c>
      <c r="DS177">
        <v>9990.63333333333</v>
      </c>
      <c r="DT177">
        <v>0</v>
      </c>
      <c r="DU177">
        <v>0.778986</v>
      </c>
      <c r="DV177">
        <v>0.939005333333333</v>
      </c>
      <c r="DW177">
        <v>431.442</v>
      </c>
      <c r="DX177">
        <v>430.44</v>
      </c>
      <c r="DY177">
        <v>0.0897611</v>
      </c>
      <c r="DZ177">
        <v>420.013</v>
      </c>
      <c r="EA177">
        <v>24.2241666666667</v>
      </c>
      <c r="EB177">
        <v>2.19632666666667</v>
      </c>
      <c r="EC177">
        <v>2.18821666666667</v>
      </c>
      <c r="ED177">
        <v>18.9355333333333</v>
      </c>
      <c r="EE177">
        <v>18.8762666666667</v>
      </c>
      <c r="EF177">
        <v>0.00500016</v>
      </c>
      <c r="EG177">
        <v>0</v>
      </c>
      <c r="EH177">
        <v>0</v>
      </c>
      <c r="EI177">
        <v>0</v>
      </c>
      <c r="EJ177">
        <v>639.966666666667</v>
      </c>
      <c r="EK177">
        <v>0.00500016</v>
      </c>
      <c r="EL177">
        <v>-23.6</v>
      </c>
      <c r="EM177">
        <v>-1.96666666666667</v>
      </c>
      <c r="EN177">
        <v>38</v>
      </c>
      <c r="EO177">
        <v>42.104</v>
      </c>
      <c r="EP177">
        <v>40.125</v>
      </c>
      <c r="EQ177">
        <v>42.187</v>
      </c>
      <c r="ER177">
        <v>41.25</v>
      </c>
      <c r="ES177">
        <v>0</v>
      </c>
      <c r="ET177">
        <v>0</v>
      </c>
      <c r="EU177">
        <v>0</v>
      </c>
      <c r="EV177">
        <v>1759363584.1</v>
      </c>
      <c r="EW177">
        <v>0</v>
      </c>
      <c r="EX177">
        <v>639.096153846154</v>
      </c>
      <c r="EY177">
        <v>13.9384613998517</v>
      </c>
      <c r="EZ177">
        <v>7.0666667029912</v>
      </c>
      <c r="FA177">
        <v>-24.6576923076923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0.98109105</v>
      </c>
      <c r="FQ177">
        <v>-0.263675864661656</v>
      </c>
      <c r="FR177">
        <v>0.0579149774311231</v>
      </c>
      <c r="FS177">
        <v>1</v>
      </c>
      <c r="FT177">
        <v>638.723529411765</v>
      </c>
      <c r="FU177">
        <v>11.3613445962134</v>
      </c>
      <c r="FV177">
        <v>5.61751770716493</v>
      </c>
      <c r="FW177">
        <v>-1</v>
      </c>
      <c r="FX177">
        <v>0.088196945</v>
      </c>
      <c r="FY177">
        <v>0.0407943744360901</v>
      </c>
      <c r="FZ177">
        <v>0.00698535742116858</v>
      </c>
      <c r="GA177">
        <v>1</v>
      </c>
      <c r="GB177">
        <v>2</v>
      </c>
      <c r="GC177">
        <v>2</v>
      </c>
      <c r="GD177" t="s">
        <v>423</v>
      </c>
      <c r="GE177">
        <v>3.1259</v>
      </c>
      <c r="GF177">
        <v>2.6592</v>
      </c>
      <c r="GG177">
        <v>0.0888804</v>
      </c>
      <c r="GH177">
        <v>0.0895974</v>
      </c>
      <c r="GI177">
        <v>0.102067</v>
      </c>
      <c r="GJ177">
        <v>0.102475</v>
      </c>
      <c r="GK177">
        <v>23319.8</v>
      </c>
      <c r="GL177">
        <v>22182.4</v>
      </c>
      <c r="GM177">
        <v>22891.3</v>
      </c>
      <c r="GN177">
        <v>23727.2</v>
      </c>
      <c r="GO177">
        <v>35028.9</v>
      </c>
      <c r="GP177">
        <v>35250.7</v>
      </c>
      <c r="GQ177">
        <v>41268</v>
      </c>
      <c r="GR177">
        <v>42314.5</v>
      </c>
      <c r="GS177">
        <v>1.89867</v>
      </c>
      <c r="GT177">
        <v>1.8103</v>
      </c>
      <c r="GU177">
        <v>0.106614</v>
      </c>
      <c r="GV177">
        <v>0</v>
      </c>
      <c r="GW177">
        <v>28.2348</v>
      </c>
      <c r="GX177">
        <v>999.9</v>
      </c>
      <c r="GY177">
        <v>61.72</v>
      </c>
      <c r="GZ177">
        <v>29.386</v>
      </c>
      <c r="HA177">
        <v>28.0986</v>
      </c>
      <c r="HB177">
        <v>53.8619</v>
      </c>
      <c r="HC177">
        <v>40.4567</v>
      </c>
      <c r="HD177">
        <v>1</v>
      </c>
      <c r="HE177">
        <v>0.0888719</v>
      </c>
      <c r="HF177">
        <v>-1.42296</v>
      </c>
      <c r="HG177">
        <v>20.2304</v>
      </c>
      <c r="HH177">
        <v>5.22972</v>
      </c>
      <c r="HI177">
        <v>11.992</v>
      </c>
      <c r="HJ177">
        <v>4.95575</v>
      </c>
      <c r="HK177">
        <v>3.30398</v>
      </c>
      <c r="HL177">
        <v>9999</v>
      </c>
      <c r="HM177">
        <v>9999</v>
      </c>
      <c r="HN177">
        <v>9999</v>
      </c>
      <c r="HO177">
        <v>999.9</v>
      </c>
      <c r="HP177">
        <v>1.86852</v>
      </c>
      <c r="HQ177">
        <v>1.86417</v>
      </c>
      <c r="HR177">
        <v>1.8718</v>
      </c>
      <c r="HS177">
        <v>1.86265</v>
      </c>
      <c r="HT177">
        <v>1.86205</v>
      </c>
      <c r="HU177">
        <v>1.86853</v>
      </c>
      <c r="HV177">
        <v>1.85867</v>
      </c>
      <c r="HW177">
        <v>1.86508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5.58</v>
      </c>
      <c r="IL177">
        <v>0.4219</v>
      </c>
      <c r="IM177">
        <v>4.20357787778522</v>
      </c>
      <c r="IN177">
        <v>0.00374144017280572</v>
      </c>
      <c r="IO177">
        <v>-1.07998895285064e-06</v>
      </c>
      <c r="IP177">
        <v>1.2122296874913e-10</v>
      </c>
      <c r="IQ177">
        <v>0.0711788513172057</v>
      </c>
      <c r="IR177">
        <v>0.00727018690124689</v>
      </c>
      <c r="IS177">
        <v>0.000171571339495546</v>
      </c>
      <c r="IT177">
        <v>5.81901312968366e-06</v>
      </c>
      <c r="IU177">
        <v>0</v>
      </c>
      <c r="IV177">
        <v>2039</v>
      </c>
      <c r="IW177">
        <v>1</v>
      </c>
      <c r="IX177">
        <v>29</v>
      </c>
      <c r="IY177">
        <v>29322726.4</v>
      </c>
      <c r="IZ177">
        <v>29322726.4</v>
      </c>
      <c r="JA177">
        <v>1.04126</v>
      </c>
      <c r="JB177">
        <v>2.39746</v>
      </c>
      <c r="JC177">
        <v>1.49902</v>
      </c>
      <c r="JD177">
        <v>2.33398</v>
      </c>
      <c r="JE177">
        <v>1.54419</v>
      </c>
      <c r="JF177">
        <v>2.25098</v>
      </c>
      <c r="JG177">
        <v>35.5218</v>
      </c>
      <c r="JH177">
        <v>24.2276</v>
      </c>
      <c r="JI177">
        <v>18</v>
      </c>
      <c r="JJ177">
        <v>547.387</v>
      </c>
      <c r="JK177">
        <v>433.367</v>
      </c>
      <c r="JL177">
        <v>30.9828</v>
      </c>
      <c r="JM177">
        <v>28.7691</v>
      </c>
      <c r="JN177">
        <v>30.0002</v>
      </c>
      <c r="JO177">
        <v>28.5711</v>
      </c>
      <c r="JP177">
        <v>28.5925</v>
      </c>
      <c r="JQ177">
        <v>20.8738</v>
      </c>
      <c r="JR177">
        <v>27.8336</v>
      </c>
      <c r="JS177">
        <v>100</v>
      </c>
      <c r="JT177">
        <v>31.0029</v>
      </c>
      <c r="JU177">
        <v>420</v>
      </c>
      <c r="JV177">
        <v>24.2054</v>
      </c>
      <c r="JW177">
        <v>92.4933</v>
      </c>
      <c r="JX177">
        <v>98.6151</v>
      </c>
    </row>
    <row r="178" spans="1:284">
      <c r="A178">
        <v>162</v>
      </c>
      <c r="B178">
        <v>1759363585.1</v>
      </c>
      <c r="C178">
        <v>2194</v>
      </c>
      <c r="D178" t="s">
        <v>754</v>
      </c>
      <c r="E178" t="s">
        <v>755</v>
      </c>
      <c r="F178">
        <v>5</v>
      </c>
      <c r="G178" t="s">
        <v>725</v>
      </c>
      <c r="H178" t="s">
        <v>419</v>
      </c>
      <c r="I178">
        <v>1759363582.1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4.6</v>
      </c>
      <c r="DA178">
        <v>0.5</v>
      </c>
      <c r="DB178" t="s">
        <v>421</v>
      </c>
      <c r="DC178">
        <v>2</v>
      </c>
      <c r="DD178">
        <v>1759363582.1</v>
      </c>
      <c r="DE178">
        <v>420.936</v>
      </c>
      <c r="DF178">
        <v>420.036</v>
      </c>
      <c r="DG178">
        <v>24.308</v>
      </c>
      <c r="DH178">
        <v>24.2230333333333</v>
      </c>
      <c r="DI178">
        <v>415.356</v>
      </c>
      <c r="DJ178">
        <v>23.886</v>
      </c>
      <c r="DK178">
        <v>500.005666666667</v>
      </c>
      <c r="DL178">
        <v>90.3321</v>
      </c>
      <c r="DM178">
        <v>0.0335729666666667</v>
      </c>
      <c r="DN178">
        <v>30.526</v>
      </c>
      <c r="DO178">
        <v>29.9731</v>
      </c>
      <c r="DP178">
        <v>999.9</v>
      </c>
      <c r="DQ178">
        <v>0</v>
      </c>
      <c r="DR178">
        <v>0</v>
      </c>
      <c r="DS178">
        <v>9990.4</v>
      </c>
      <c r="DT178">
        <v>0</v>
      </c>
      <c r="DU178">
        <v>0.778986</v>
      </c>
      <c r="DV178">
        <v>0.899892</v>
      </c>
      <c r="DW178">
        <v>431.423</v>
      </c>
      <c r="DX178">
        <v>430.463</v>
      </c>
      <c r="DY178">
        <v>0.0850022666666667</v>
      </c>
      <c r="DZ178">
        <v>420.036</v>
      </c>
      <c r="EA178">
        <v>24.2230333333333</v>
      </c>
      <c r="EB178">
        <v>2.1958</v>
      </c>
      <c r="EC178">
        <v>2.18811666666667</v>
      </c>
      <c r="ED178">
        <v>18.9316666666667</v>
      </c>
      <c r="EE178">
        <v>18.8755666666667</v>
      </c>
      <c r="EF178">
        <v>0.00500016</v>
      </c>
      <c r="EG178">
        <v>0</v>
      </c>
      <c r="EH178">
        <v>0</v>
      </c>
      <c r="EI178">
        <v>0</v>
      </c>
      <c r="EJ178">
        <v>637.7</v>
      </c>
      <c r="EK178">
        <v>0.00500016</v>
      </c>
      <c r="EL178">
        <v>-22.9333333333333</v>
      </c>
      <c r="EM178">
        <v>-1.96666666666667</v>
      </c>
      <c r="EN178">
        <v>38</v>
      </c>
      <c r="EO178">
        <v>42.083</v>
      </c>
      <c r="EP178">
        <v>40.125</v>
      </c>
      <c r="EQ178">
        <v>42.187</v>
      </c>
      <c r="ER178">
        <v>41.25</v>
      </c>
      <c r="ES178">
        <v>0</v>
      </c>
      <c r="ET178">
        <v>0</v>
      </c>
      <c r="EU178">
        <v>0</v>
      </c>
      <c r="EV178">
        <v>1759363586.5</v>
      </c>
      <c r="EW178">
        <v>0</v>
      </c>
      <c r="EX178">
        <v>639.788461538462</v>
      </c>
      <c r="EY178">
        <v>19.4222222395534</v>
      </c>
      <c r="EZ178">
        <v>-3.12136763623955</v>
      </c>
      <c r="FA178">
        <v>-24.4192307692308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0.9663631</v>
      </c>
      <c r="FQ178">
        <v>-0.27215539849624</v>
      </c>
      <c r="FR178">
        <v>0.0577270046822975</v>
      </c>
      <c r="FS178">
        <v>1</v>
      </c>
      <c r="FT178">
        <v>638.608823529412</v>
      </c>
      <c r="FU178">
        <v>13.1902215677515</v>
      </c>
      <c r="FV178">
        <v>5.54162683944722</v>
      </c>
      <c r="FW178">
        <v>-1</v>
      </c>
      <c r="FX178">
        <v>0.087762835</v>
      </c>
      <c r="FY178">
        <v>0.0344032736842106</v>
      </c>
      <c r="FZ178">
        <v>0.00709391079301643</v>
      </c>
      <c r="GA178">
        <v>1</v>
      </c>
      <c r="GB178">
        <v>2</v>
      </c>
      <c r="GC178">
        <v>2</v>
      </c>
      <c r="GD178" t="s">
        <v>423</v>
      </c>
      <c r="GE178">
        <v>3.12605</v>
      </c>
      <c r="GF178">
        <v>2.65918</v>
      </c>
      <c r="GG178">
        <v>0.0888802</v>
      </c>
      <c r="GH178">
        <v>0.0895948</v>
      </c>
      <c r="GI178">
        <v>0.102051</v>
      </c>
      <c r="GJ178">
        <v>0.102472</v>
      </c>
      <c r="GK178">
        <v>23319.7</v>
      </c>
      <c r="GL178">
        <v>22182.7</v>
      </c>
      <c r="GM178">
        <v>22891.2</v>
      </c>
      <c r="GN178">
        <v>23727.4</v>
      </c>
      <c r="GO178">
        <v>35029.4</v>
      </c>
      <c r="GP178">
        <v>35250.9</v>
      </c>
      <c r="GQ178">
        <v>41267.8</v>
      </c>
      <c r="GR178">
        <v>42314.6</v>
      </c>
      <c r="GS178">
        <v>1.899</v>
      </c>
      <c r="GT178">
        <v>1.81017</v>
      </c>
      <c r="GU178">
        <v>0.106681</v>
      </c>
      <c r="GV178">
        <v>0</v>
      </c>
      <c r="GW178">
        <v>28.2336</v>
      </c>
      <c r="GX178">
        <v>999.9</v>
      </c>
      <c r="GY178">
        <v>61.72</v>
      </c>
      <c r="GZ178">
        <v>29.386</v>
      </c>
      <c r="HA178">
        <v>28.1004</v>
      </c>
      <c r="HB178">
        <v>54.1419</v>
      </c>
      <c r="HC178">
        <v>40.4968</v>
      </c>
      <c r="HD178">
        <v>1</v>
      </c>
      <c r="HE178">
        <v>0.0891057</v>
      </c>
      <c r="HF178">
        <v>-1.42566</v>
      </c>
      <c r="HG178">
        <v>20.2305</v>
      </c>
      <c r="HH178">
        <v>5.23047</v>
      </c>
      <c r="HI178">
        <v>11.992</v>
      </c>
      <c r="HJ178">
        <v>4.95585</v>
      </c>
      <c r="HK178">
        <v>3.304</v>
      </c>
      <c r="HL178">
        <v>9999</v>
      </c>
      <c r="HM178">
        <v>9999</v>
      </c>
      <c r="HN178">
        <v>9999</v>
      </c>
      <c r="HO178">
        <v>999.9</v>
      </c>
      <c r="HP178">
        <v>1.86853</v>
      </c>
      <c r="HQ178">
        <v>1.86417</v>
      </c>
      <c r="HR178">
        <v>1.8718</v>
      </c>
      <c r="HS178">
        <v>1.86264</v>
      </c>
      <c r="HT178">
        <v>1.86206</v>
      </c>
      <c r="HU178">
        <v>1.86854</v>
      </c>
      <c r="HV178">
        <v>1.85867</v>
      </c>
      <c r="HW178">
        <v>1.86508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5.58</v>
      </c>
      <c r="IL178">
        <v>0.4218</v>
      </c>
      <c r="IM178">
        <v>4.20357787778522</v>
      </c>
      <c r="IN178">
        <v>0.00374144017280572</v>
      </c>
      <c r="IO178">
        <v>-1.07998895285064e-06</v>
      </c>
      <c r="IP178">
        <v>1.2122296874913e-10</v>
      </c>
      <c r="IQ178">
        <v>0.0711788513172057</v>
      </c>
      <c r="IR178">
        <v>0.00727018690124689</v>
      </c>
      <c r="IS178">
        <v>0.000171571339495546</v>
      </c>
      <c r="IT178">
        <v>5.81901312968366e-06</v>
      </c>
      <c r="IU178">
        <v>0</v>
      </c>
      <c r="IV178">
        <v>2039</v>
      </c>
      <c r="IW178">
        <v>1</v>
      </c>
      <c r="IX178">
        <v>29</v>
      </c>
      <c r="IY178">
        <v>29322726.4</v>
      </c>
      <c r="IZ178">
        <v>29322726.4</v>
      </c>
      <c r="JA178">
        <v>1.04126</v>
      </c>
      <c r="JB178">
        <v>2.39136</v>
      </c>
      <c r="JC178">
        <v>1.49902</v>
      </c>
      <c r="JD178">
        <v>2.33398</v>
      </c>
      <c r="JE178">
        <v>1.54419</v>
      </c>
      <c r="JF178">
        <v>2.28149</v>
      </c>
      <c r="JG178">
        <v>35.5451</v>
      </c>
      <c r="JH178">
        <v>24.2276</v>
      </c>
      <c r="JI178">
        <v>18</v>
      </c>
      <c r="JJ178">
        <v>547.598</v>
      </c>
      <c r="JK178">
        <v>433.292</v>
      </c>
      <c r="JL178">
        <v>30.9921</v>
      </c>
      <c r="JM178">
        <v>28.7689</v>
      </c>
      <c r="JN178">
        <v>30.0002</v>
      </c>
      <c r="JO178">
        <v>28.5711</v>
      </c>
      <c r="JP178">
        <v>28.5925</v>
      </c>
      <c r="JQ178">
        <v>20.8739</v>
      </c>
      <c r="JR178">
        <v>27.8336</v>
      </c>
      <c r="JS178">
        <v>100</v>
      </c>
      <c r="JT178">
        <v>31.0029</v>
      </c>
      <c r="JU178">
        <v>420</v>
      </c>
      <c r="JV178">
        <v>24.2054</v>
      </c>
      <c r="JW178">
        <v>92.4929</v>
      </c>
      <c r="JX178">
        <v>98.6154</v>
      </c>
    </row>
    <row r="179" spans="1:284">
      <c r="A179">
        <v>163</v>
      </c>
      <c r="B179">
        <v>1759363587.1</v>
      </c>
      <c r="C179">
        <v>2196</v>
      </c>
      <c r="D179" t="s">
        <v>756</v>
      </c>
      <c r="E179" t="s">
        <v>757</v>
      </c>
      <c r="F179">
        <v>5</v>
      </c>
      <c r="G179" t="s">
        <v>725</v>
      </c>
      <c r="H179" t="s">
        <v>419</v>
      </c>
      <c r="I179">
        <v>1759363584.1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4.6</v>
      </c>
      <c r="DA179">
        <v>0.5</v>
      </c>
      <c r="DB179" t="s">
        <v>421</v>
      </c>
      <c r="DC179">
        <v>2</v>
      </c>
      <c r="DD179">
        <v>1759363584.1</v>
      </c>
      <c r="DE179">
        <v>420.935666666667</v>
      </c>
      <c r="DF179">
        <v>420.025333333333</v>
      </c>
      <c r="DG179">
        <v>24.3031</v>
      </c>
      <c r="DH179">
        <v>24.2219666666667</v>
      </c>
      <c r="DI179">
        <v>415.355666666667</v>
      </c>
      <c r="DJ179">
        <v>23.8812</v>
      </c>
      <c r="DK179">
        <v>499.999666666667</v>
      </c>
      <c r="DL179">
        <v>90.3320333333333</v>
      </c>
      <c r="DM179">
        <v>0.0335836666666667</v>
      </c>
      <c r="DN179">
        <v>30.5260666666667</v>
      </c>
      <c r="DO179">
        <v>29.9731</v>
      </c>
      <c r="DP179">
        <v>999.9</v>
      </c>
      <c r="DQ179">
        <v>0</v>
      </c>
      <c r="DR179">
        <v>0</v>
      </c>
      <c r="DS179">
        <v>9999.78333333333</v>
      </c>
      <c r="DT179">
        <v>0</v>
      </c>
      <c r="DU179">
        <v>0.778986</v>
      </c>
      <c r="DV179">
        <v>0.910064666666667</v>
      </c>
      <c r="DW179">
        <v>431.420333333333</v>
      </c>
      <c r="DX179">
        <v>430.452</v>
      </c>
      <c r="DY179">
        <v>0.0811723</v>
      </c>
      <c r="DZ179">
        <v>420.025333333333</v>
      </c>
      <c r="EA179">
        <v>24.2219666666667</v>
      </c>
      <c r="EB179">
        <v>2.19535333333333</v>
      </c>
      <c r="EC179">
        <v>2.18801666666667</v>
      </c>
      <c r="ED179">
        <v>18.9284333333333</v>
      </c>
      <c r="EE179">
        <v>18.8748666666667</v>
      </c>
      <c r="EF179">
        <v>0.00500016</v>
      </c>
      <c r="EG179">
        <v>0</v>
      </c>
      <c r="EH179">
        <v>0</v>
      </c>
      <c r="EI179">
        <v>0</v>
      </c>
      <c r="EJ179">
        <v>637.966666666667</v>
      </c>
      <c r="EK179">
        <v>0.00500016</v>
      </c>
      <c r="EL179">
        <v>-24.9333333333333</v>
      </c>
      <c r="EM179">
        <v>-1.96666666666667</v>
      </c>
      <c r="EN179">
        <v>38</v>
      </c>
      <c r="EO179">
        <v>42.083</v>
      </c>
      <c r="EP179">
        <v>40.125</v>
      </c>
      <c r="EQ179">
        <v>42.187</v>
      </c>
      <c r="ER179">
        <v>41.25</v>
      </c>
      <c r="ES179">
        <v>0</v>
      </c>
      <c r="ET179">
        <v>0</v>
      </c>
      <c r="EU179">
        <v>0</v>
      </c>
      <c r="EV179">
        <v>1759363588.3</v>
      </c>
      <c r="EW179">
        <v>0</v>
      </c>
      <c r="EX179">
        <v>639.5</v>
      </c>
      <c r="EY179">
        <v>-20.8384614627753</v>
      </c>
      <c r="EZ179">
        <v>7.9999999468143</v>
      </c>
      <c r="FA179">
        <v>-24.956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0.95998505</v>
      </c>
      <c r="FQ179">
        <v>-0.340137067669174</v>
      </c>
      <c r="FR179">
        <v>0.0578904267469804</v>
      </c>
      <c r="FS179">
        <v>1</v>
      </c>
      <c r="FT179">
        <v>639.335294117647</v>
      </c>
      <c r="FU179">
        <v>14.4201680944983</v>
      </c>
      <c r="FV179">
        <v>5.54733016615366</v>
      </c>
      <c r="FW179">
        <v>-1</v>
      </c>
      <c r="FX179">
        <v>0.087366775</v>
      </c>
      <c r="FY179">
        <v>0.0144010421052634</v>
      </c>
      <c r="FZ179">
        <v>0.00740031407062396</v>
      </c>
      <c r="GA179">
        <v>1</v>
      </c>
      <c r="GB179">
        <v>2</v>
      </c>
      <c r="GC179">
        <v>2</v>
      </c>
      <c r="GD179" t="s">
        <v>423</v>
      </c>
      <c r="GE179">
        <v>3.12604</v>
      </c>
      <c r="GF179">
        <v>2.6594</v>
      </c>
      <c r="GG179">
        <v>0.0888801</v>
      </c>
      <c r="GH179">
        <v>0.0895824</v>
      </c>
      <c r="GI179">
        <v>0.102041</v>
      </c>
      <c r="GJ179">
        <v>0.102472</v>
      </c>
      <c r="GK179">
        <v>23319.6</v>
      </c>
      <c r="GL179">
        <v>22182.8</v>
      </c>
      <c r="GM179">
        <v>22891.1</v>
      </c>
      <c r="GN179">
        <v>23727.2</v>
      </c>
      <c r="GO179">
        <v>35029.6</v>
      </c>
      <c r="GP179">
        <v>35250.7</v>
      </c>
      <c r="GQ179">
        <v>41267.7</v>
      </c>
      <c r="GR179">
        <v>42314.4</v>
      </c>
      <c r="GS179">
        <v>1.89895</v>
      </c>
      <c r="GT179">
        <v>1.81033</v>
      </c>
      <c r="GU179">
        <v>0.107039</v>
      </c>
      <c r="GV179">
        <v>0</v>
      </c>
      <c r="GW179">
        <v>28.2318</v>
      </c>
      <c r="GX179">
        <v>999.9</v>
      </c>
      <c r="GY179">
        <v>61.72</v>
      </c>
      <c r="GZ179">
        <v>29.406</v>
      </c>
      <c r="HA179">
        <v>28.1341</v>
      </c>
      <c r="HB179">
        <v>54.1519</v>
      </c>
      <c r="HC179">
        <v>40.4888</v>
      </c>
      <c r="HD179">
        <v>1</v>
      </c>
      <c r="HE179">
        <v>0.0890447</v>
      </c>
      <c r="HF179">
        <v>-1.43536</v>
      </c>
      <c r="HG179">
        <v>20.2304</v>
      </c>
      <c r="HH179">
        <v>5.23122</v>
      </c>
      <c r="HI179">
        <v>11.992</v>
      </c>
      <c r="HJ179">
        <v>4.9558</v>
      </c>
      <c r="HK179">
        <v>3.304</v>
      </c>
      <c r="HL179">
        <v>9999</v>
      </c>
      <c r="HM179">
        <v>9999</v>
      </c>
      <c r="HN179">
        <v>9999</v>
      </c>
      <c r="HO179">
        <v>999.9</v>
      </c>
      <c r="HP179">
        <v>1.8685</v>
      </c>
      <c r="HQ179">
        <v>1.86417</v>
      </c>
      <c r="HR179">
        <v>1.8718</v>
      </c>
      <c r="HS179">
        <v>1.86264</v>
      </c>
      <c r="HT179">
        <v>1.86206</v>
      </c>
      <c r="HU179">
        <v>1.86853</v>
      </c>
      <c r="HV179">
        <v>1.85867</v>
      </c>
      <c r="HW179">
        <v>1.86508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5.581</v>
      </c>
      <c r="IL179">
        <v>0.4217</v>
      </c>
      <c r="IM179">
        <v>4.20357787778522</v>
      </c>
      <c r="IN179">
        <v>0.00374144017280572</v>
      </c>
      <c r="IO179">
        <v>-1.07998895285064e-06</v>
      </c>
      <c r="IP179">
        <v>1.2122296874913e-10</v>
      </c>
      <c r="IQ179">
        <v>0.0711788513172057</v>
      </c>
      <c r="IR179">
        <v>0.00727018690124689</v>
      </c>
      <c r="IS179">
        <v>0.000171571339495546</v>
      </c>
      <c r="IT179">
        <v>5.81901312968366e-06</v>
      </c>
      <c r="IU179">
        <v>0</v>
      </c>
      <c r="IV179">
        <v>2039</v>
      </c>
      <c r="IW179">
        <v>1</v>
      </c>
      <c r="IX179">
        <v>29</v>
      </c>
      <c r="IY179">
        <v>29322726.5</v>
      </c>
      <c r="IZ179">
        <v>29322726.5</v>
      </c>
      <c r="JA179">
        <v>1.04126</v>
      </c>
      <c r="JB179">
        <v>2.38403</v>
      </c>
      <c r="JC179">
        <v>1.49902</v>
      </c>
      <c r="JD179">
        <v>2.33398</v>
      </c>
      <c r="JE179">
        <v>1.54419</v>
      </c>
      <c r="JF179">
        <v>2.2998</v>
      </c>
      <c r="JG179">
        <v>35.5451</v>
      </c>
      <c r="JH179">
        <v>24.2276</v>
      </c>
      <c r="JI179">
        <v>18</v>
      </c>
      <c r="JJ179">
        <v>547.566</v>
      </c>
      <c r="JK179">
        <v>433.381</v>
      </c>
      <c r="JL179">
        <v>31.0002</v>
      </c>
      <c r="JM179">
        <v>28.7689</v>
      </c>
      <c r="JN179">
        <v>30</v>
      </c>
      <c r="JO179">
        <v>28.5711</v>
      </c>
      <c r="JP179">
        <v>28.5925</v>
      </c>
      <c r="JQ179">
        <v>20.8736</v>
      </c>
      <c r="JR179">
        <v>27.8336</v>
      </c>
      <c r="JS179">
        <v>100</v>
      </c>
      <c r="JT179">
        <v>31.0029</v>
      </c>
      <c r="JU179">
        <v>420</v>
      </c>
      <c r="JV179">
        <v>24.2054</v>
      </c>
      <c r="JW179">
        <v>92.4926</v>
      </c>
      <c r="JX179">
        <v>98.6149</v>
      </c>
    </row>
    <row r="180" spans="1:284">
      <c r="A180">
        <v>164</v>
      </c>
      <c r="B180">
        <v>1759363589.1</v>
      </c>
      <c r="C180">
        <v>2198</v>
      </c>
      <c r="D180" t="s">
        <v>758</v>
      </c>
      <c r="E180" t="s">
        <v>759</v>
      </c>
      <c r="F180">
        <v>5</v>
      </c>
      <c r="G180" t="s">
        <v>725</v>
      </c>
      <c r="H180" t="s">
        <v>419</v>
      </c>
      <c r="I180">
        <v>1759363586.1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4.6</v>
      </c>
      <c r="DA180">
        <v>0.5</v>
      </c>
      <c r="DB180" t="s">
        <v>421</v>
      </c>
      <c r="DC180">
        <v>2</v>
      </c>
      <c r="DD180">
        <v>1759363586.1</v>
      </c>
      <c r="DE180">
        <v>420.936</v>
      </c>
      <c r="DF180">
        <v>420.006666666667</v>
      </c>
      <c r="DG180">
        <v>24.2992</v>
      </c>
      <c r="DH180">
        <v>24.2217</v>
      </c>
      <c r="DI180">
        <v>415.356</v>
      </c>
      <c r="DJ180">
        <v>23.8773666666667</v>
      </c>
      <c r="DK180">
        <v>499.992333333333</v>
      </c>
      <c r="DL180">
        <v>90.3314333333333</v>
      </c>
      <c r="DM180">
        <v>0.0335714</v>
      </c>
      <c r="DN180">
        <v>30.5257666666667</v>
      </c>
      <c r="DO180">
        <v>29.9746333333333</v>
      </c>
      <c r="DP180">
        <v>999.9</v>
      </c>
      <c r="DQ180">
        <v>0</v>
      </c>
      <c r="DR180">
        <v>0</v>
      </c>
      <c r="DS180">
        <v>10012.5</v>
      </c>
      <c r="DT180">
        <v>0</v>
      </c>
      <c r="DU180">
        <v>0.778986</v>
      </c>
      <c r="DV180">
        <v>0.929087333333333</v>
      </c>
      <c r="DW180">
        <v>431.419</v>
      </c>
      <c r="DX180">
        <v>430.432666666667</v>
      </c>
      <c r="DY180">
        <v>0.077521</v>
      </c>
      <c r="DZ180">
        <v>420.006666666667</v>
      </c>
      <c r="EA180">
        <v>24.2217</v>
      </c>
      <c r="EB180">
        <v>2.19498333333333</v>
      </c>
      <c r="EC180">
        <v>2.18797666666667</v>
      </c>
      <c r="ED180">
        <v>18.9257333333333</v>
      </c>
      <c r="EE180">
        <v>18.8746</v>
      </c>
      <c r="EF180">
        <v>0.00500016</v>
      </c>
      <c r="EG180">
        <v>0</v>
      </c>
      <c r="EH180">
        <v>0</v>
      </c>
      <c r="EI180">
        <v>0</v>
      </c>
      <c r="EJ180">
        <v>636.6</v>
      </c>
      <c r="EK180">
        <v>0.00500016</v>
      </c>
      <c r="EL180">
        <v>-24.7333333333333</v>
      </c>
      <c r="EM180">
        <v>-1.9</v>
      </c>
      <c r="EN180">
        <v>37.979</v>
      </c>
      <c r="EO180">
        <v>42.104</v>
      </c>
      <c r="EP180">
        <v>40.125</v>
      </c>
      <c r="EQ180">
        <v>42.187</v>
      </c>
      <c r="ER180">
        <v>41.25</v>
      </c>
      <c r="ES180">
        <v>0</v>
      </c>
      <c r="ET180">
        <v>0</v>
      </c>
      <c r="EU180">
        <v>0</v>
      </c>
      <c r="EV180">
        <v>1759363590.1</v>
      </c>
      <c r="EW180">
        <v>0</v>
      </c>
      <c r="EX180">
        <v>639.015384615385</v>
      </c>
      <c r="EY180">
        <v>-34.1606834920741</v>
      </c>
      <c r="EZ180">
        <v>6.54017082379887</v>
      </c>
      <c r="FA180">
        <v>-24.6576923076923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0.9602872</v>
      </c>
      <c r="FQ180">
        <v>-0.353105233082707</v>
      </c>
      <c r="FR180">
        <v>0.0587187077928321</v>
      </c>
      <c r="FS180">
        <v>1</v>
      </c>
      <c r="FT180">
        <v>638.738235294118</v>
      </c>
      <c r="FU180">
        <v>0.169595117027282</v>
      </c>
      <c r="FV180">
        <v>6.0434706967341</v>
      </c>
      <c r="FW180">
        <v>-1</v>
      </c>
      <c r="FX180">
        <v>0.086934095</v>
      </c>
      <c r="FY180">
        <v>-0.0161277789473683</v>
      </c>
      <c r="FZ180">
        <v>0.00788646475205938</v>
      </c>
      <c r="GA180">
        <v>1</v>
      </c>
      <c r="GB180">
        <v>2</v>
      </c>
      <c r="GC180">
        <v>2</v>
      </c>
      <c r="GD180" t="s">
        <v>423</v>
      </c>
      <c r="GE180">
        <v>3.12608</v>
      </c>
      <c r="GF180">
        <v>2.65949</v>
      </c>
      <c r="GG180">
        <v>0.0888737</v>
      </c>
      <c r="GH180">
        <v>0.0895843</v>
      </c>
      <c r="GI180">
        <v>0.102037</v>
      </c>
      <c r="GJ180">
        <v>0.102471</v>
      </c>
      <c r="GK180">
        <v>23319.7</v>
      </c>
      <c r="GL180">
        <v>22182.7</v>
      </c>
      <c r="GM180">
        <v>22891</v>
      </c>
      <c r="GN180">
        <v>23727.1</v>
      </c>
      <c r="GO180">
        <v>35029.9</v>
      </c>
      <c r="GP180">
        <v>35250.6</v>
      </c>
      <c r="GQ180">
        <v>41267.8</v>
      </c>
      <c r="GR180">
        <v>42314.2</v>
      </c>
      <c r="GS180">
        <v>1.89875</v>
      </c>
      <c r="GT180">
        <v>1.81027</v>
      </c>
      <c r="GU180">
        <v>0.107262</v>
      </c>
      <c r="GV180">
        <v>0</v>
      </c>
      <c r="GW180">
        <v>28.2303</v>
      </c>
      <c r="GX180">
        <v>999.9</v>
      </c>
      <c r="GY180">
        <v>61.72</v>
      </c>
      <c r="GZ180">
        <v>29.386</v>
      </c>
      <c r="HA180">
        <v>28.1005</v>
      </c>
      <c r="HB180">
        <v>54.3419</v>
      </c>
      <c r="HC180">
        <v>40.4247</v>
      </c>
      <c r="HD180">
        <v>1</v>
      </c>
      <c r="HE180">
        <v>0.0886966</v>
      </c>
      <c r="HF180">
        <v>-1.4214</v>
      </c>
      <c r="HG180">
        <v>20.2304</v>
      </c>
      <c r="HH180">
        <v>5.23197</v>
      </c>
      <c r="HI180">
        <v>11.992</v>
      </c>
      <c r="HJ180">
        <v>4.95565</v>
      </c>
      <c r="HK180">
        <v>3.304</v>
      </c>
      <c r="HL180">
        <v>9999</v>
      </c>
      <c r="HM180">
        <v>9999</v>
      </c>
      <c r="HN180">
        <v>9999</v>
      </c>
      <c r="HO180">
        <v>999.9</v>
      </c>
      <c r="HP180">
        <v>1.86848</v>
      </c>
      <c r="HQ180">
        <v>1.86417</v>
      </c>
      <c r="HR180">
        <v>1.8718</v>
      </c>
      <c r="HS180">
        <v>1.86264</v>
      </c>
      <c r="HT180">
        <v>1.86205</v>
      </c>
      <c r="HU180">
        <v>1.86851</v>
      </c>
      <c r="HV180">
        <v>1.85867</v>
      </c>
      <c r="HW180">
        <v>1.86508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5.58</v>
      </c>
      <c r="IL180">
        <v>0.4217</v>
      </c>
      <c r="IM180">
        <v>4.20357787778522</v>
      </c>
      <c r="IN180">
        <v>0.00374144017280572</v>
      </c>
      <c r="IO180">
        <v>-1.07998895285064e-06</v>
      </c>
      <c r="IP180">
        <v>1.2122296874913e-10</v>
      </c>
      <c r="IQ180">
        <v>0.0711788513172057</v>
      </c>
      <c r="IR180">
        <v>0.00727018690124689</v>
      </c>
      <c r="IS180">
        <v>0.000171571339495546</v>
      </c>
      <c r="IT180">
        <v>5.81901312968366e-06</v>
      </c>
      <c r="IU180">
        <v>0</v>
      </c>
      <c r="IV180">
        <v>2039</v>
      </c>
      <c r="IW180">
        <v>1</v>
      </c>
      <c r="IX180">
        <v>29</v>
      </c>
      <c r="IY180">
        <v>29322726.5</v>
      </c>
      <c r="IZ180">
        <v>29322726.5</v>
      </c>
      <c r="JA180">
        <v>1.04004</v>
      </c>
      <c r="JB180">
        <v>2.37915</v>
      </c>
      <c r="JC180">
        <v>1.49902</v>
      </c>
      <c r="JD180">
        <v>2.33398</v>
      </c>
      <c r="JE180">
        <v>1.54419</v>
      </c>
      <c r="JF180">
        <v>2.32666</v>
      </c>
      <c r="JG180">
        <v>35.5218</v>
      </c>
      <c r="JH180">
        <v>24.2276</v>
      </c>
      <c r="JI180">
        <v>18</v>
      </c>
      <c r="JJ180">
        <v>547.435</v>
      </c>
      <c r="JK180">
        <v>433.351</v>
      </c>
      <c r="JL180">
        <v>31.0077</v>
      </c>
      <c r="JM180">
        <v>28.7689</v>
      </c>
      <c r="JN180">
        <v>30</v>
      </c>
      <c r="JO180">
        <v>28.5711</v>
      </c>
      <c r="JP180">
        <v>28.5925</v>
      </c>
      <c r="JQ180">
        <v>20.8752</v>
      </c>
      <c r="JR180">
        <v>27.8336</v>
      </c>
      <c r="JS180">
        <v>100</v>
      </c>
      <c r="JT180">
        <v>31.0208</v>
      </c>
      <c r="JU180">
        <v>420</v>
      </c>
      <c r="JV180">
        <v>24.2054</v>
      </c>
      <c r="JW180">
        <v>92.4926</v>
      </c>
      <c r="JX180">
        <v>98.6145</v>
      </c>
    </row>
    <row r="181" spans="1:284">
      <c r="A181">
        <v>165</v>
      </c>
      <c r="B181">
        <v>1759363591.1</v>
      </c>
      <c r="C181">
        <v>2200</v>
      </c>
      <c r="D181" t="s">
        <v>760</v>
      </c>
      <c r="E181" t="s">
        <v>761</v>
      </c>
      <c r="F181">
        <v>5</v>
      </c>
      <c r="G181" t="s">
        <v>725</v>
      </c>
      <c r="H181" t="s">
        <v>419</v>
      </c>
      <c r="I181">
        <v>1759363588.1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4.6</v>
      </c>
      <c r="DA181">
        <v>0.5</v>
      </c>
      <c r="DB181" t="s">
        <v>421</v>
      </c>
      <c r="DC181">
        <v>2</v>
      </c>
      <c r="DD181">
        <v>1759363588.1</v>
      </c>
      <c r="DE181">
        <v>420.926</v>
      </c>
      <c r="DF181">
        <v>420.003333333333</v>
      </c>
      <c r="DG181">
        <v>24.2965666666667</v>
      </c>
      <c r="DH181">
        <v>24.2217666666667</v>
      </c>
      <c r="DI181">
        <v>415.346</v>
      </c>
      <c r="DJ181">
        <v>23.8748</v>
      </c>
      <c r="DK181">
        <v>499.973333333333</v>
      </c>
      <c r="DL181">
        <v>90.3301333333333</v>
      </c>
      <c r="DM181">
        <v>0.0337003333333333</v>
      </c>
      <c r="DN181">
        <v>30.5249333333333</v>
      </c>
      <c r="DO181">
        <v>29.9761</v>
      </c>
      <c r="DP181">
        <v>999.9</v>
      </c>
      <c r="DQ181">
        <v>0</v>
      </c>
      <c r="DR181">
        <v>0</v>
      </c>
      <c r="DS181">
        <v>10008.3666666667</v>
      </c>
      <c r="DT181">
        <v>0</v>
      </c>
      <c r="DU181">
        <v>0.778986</v>
      </c>
      <c r="DV181">
        <v>0.922373666666667</v>
      </c>
      <c r="DW181">
        <v>431.407333333333</v>
      </c>
      <c r="DX181">
        <v>430.429333333333</v>
      </c>
      <c r="DY181">
        <v>0.0747871333333333</v>
      </c>
      <c r="DZ181">
        <v>420.003333333333</v>
      </c>
      <c r="EA181">
        <v>24.2217666666667</v>
      </c>
      <c r="EB181">
        <v>2.19471333333333</v>
      </c>
      <c r="EC181">
        <v>2.18795333333333</v>
      </c>
      <c r="ED181">
        <v>18.9237666666667</v>
      </c>
      <c r="EE181">
        <v>18.8744333333333</v>
      </c>
      <c r="EF181">
        <v>0.00500016</v>
      </c>
      <c r="EG181">
        <v>0</v>
      </c>
      <c r="EH181">
        <v>0</v>
      </c>
      <c r="EI181">
        <v>0</v>
      </c>
      <c r="EJ181">
        <v>638.8</v>
      </c>
      <c r="EK181">
        <v>0.00500016</v>
      </c>
      <c r="EL181">
        <v>-26.8666666666667</v>
      </c>
      <c r="EM181">
        <v>-2.36666666666667</v>
      </c>
      <c r="EN181">
        <v>37.979</v>
      </c>
      <c r="EO181">
        <v>42.125</v>
      </c>
      <c r="EP181">
        <v>40.125</v>
      </c>
      <c r="EQ181">
        <v>42.187</v>
      </c>
      <c r="ER181">
        <v>41.25</v>
      </c>
      <c r="ES181">
        <v>0</v>
      </c>
      <c r="ET181">
        <v>0</v>
      </c>
      <c r="EU181">
        <v>0</v>
      </c>
      <c r="EV181">
        <v>1759363592.5</v>
      </c>
      <c r="EW181">
        <v>0</v>
      </c>
      <c r="EX181">
        <v>638.853846153846</v>
      </c>
      <c r="EY181">
        <v>-20.8478629070165</v>
      </c>
      <c r="EZ181">
        <v>-2.16410269244347</v>
      </c>
      <c r="FA181">
        <v>-24.4884615384615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0.9502365</v>
      </c>
      <c r="FQ181">
        <v>-0.213157984962406</v>
      </c>
      <c r="FR181">
        <v>0.0496291810022088</v>
      </c>
      <c r="FS181">
        <v>1</v>
      </c>
      <c r="FT181">
        <v>638.376470588235</v>
      </c>
      <c r="FU181">
        <v>-6.89381197080383</v>
      </c>
      <c r="FV181">
        <v>6.36779853100645</v>
      </c>
      <c r="FW181">
        <v>-1</v>
      </c>
      <c r="FX181">
        <v>0.08644019</v>
      </c>
      <c r="FY181">
        <v>-0.0520952120300753</v>
      </c>
      <c r="FZ181">
        <v>0.00848791667677646</v>
      </c>
      <c r="GA181">
        <v>1</v>
      </c>
      <c r="GB181">
        <v>2</v>
      </c>
      <c r="GC181">
        <v>2</v>
      </c>
      <c r="GD181" t="s">
        <v>423</v>
      </c>
      <c r="GE181">
        <v>3.12612</v>
      </c>
      <c r="GF181">
        <v>2.65926</v>
      </c>
      <c r="GG181">
        <v>0.0888713</v>
      </c>
      <c r="GH181">
        <v>0.0895884</v>
      </c>
      <c r="GI181">
        <v>0.102028</v>
      </c>
      <c r="GJ181">
        <v>0.10247</v>
      </c>
      <c r="GK181">
        <v>23320</v>
      </c>
      <c r="GL181">
        <v>22182.8</v>
      </c>
      <c r="GM181">
        <v>22891.3</v>
      </c>
      <c r="GN181">
        <v>23727.3</v>
      </c>
      <c r="GO181">
        <v>35030.4</v>
      </c>
      <c r="GP181">
        <v>35250.9</v>
      </c>
      <c r="GQ181">
        <v>41267.9</v>
      </c>
      <c r="GR181">
        <v>42314.5</v>
      </c>
      <c r="GS181">
        <v>1.8989</v>
      </c>
      <c r="GT181">
        <v>1.80995</v>
      </c>
      <c r="GU181">
        <v>0.107229</v>
      </c>
      <c r="GV181">
        <v>0</v>
      </c>
      <c r="GW181">
        <v>28.2285</v>
      </c>
      <c r="GX181">
        <v>999.9</v>
      </c>
      <c r="GY181">
        <v>61.696</v>
      </c>
      <c r="GZ181">
        <v>29.406</v>
      </c>
      <c r="HA181">
        <v>28.1182</v>
      </c>
      <c r="HB181">
        <v>54.1119</v>
      </c>
      <c r="HC181">
        <v>40.3365</v>
      </c>
      <c r="HD181">
        <v>1</v>
      </c>
      <c r="HE181">
        <v>0.0886509</v>
      </c>
      <c r="HF181">
        <v>-1.434</v>
      </c>
      <c r="HG181">
        <v>20.2302</v>
      </c>
      <c r="HH181">
        <v>5.23271</v>
      </c>
      <c r="HI181">
        <v>11.992</v>
      </c>
      <c r="HJ181">
        <v>4.9557</v>
      </c>
      <c r="HK181">
        <v>3.304</v>
      </c>
      <c r="HL181">
        <v>9999</v>
      </c>
      <c r="HM181">
        <v>9999</v>
      </c>
      <c r="HN181">
        <v>9999</v>
      </c>
      <c r="HO181">
        <v>999.9</v>
      </c>
      <c r="HP181">
        <v>1.86847</v>
      </c>
      <c r="HQ181">
        <v>1.86417</v>
      </c>
      <c r="HR181">
        <v>1.8718</v>
      </c>
      <c r="HS181">
        <v>1.86264</v>
      </c>
      <c r="HT181">
        <v>1.86206</v>
      </c>
      <c r="HU181">
        <v>1.86851</v>
      </c>
      <c r="HV181">
        <v>1.85867</v>
      </c>
      <c r="HW181">
        <v>1.86508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5.58</v>
      </c>
      <c r="IL181">
        <v>0.4216</v>
      </c>
      <c r="IM181">
        <v>4.20357787778522</v>
      </c>
      <c r="IN181">
        <v>0.00374144017280572</v>
      </c>
      <c r="IO181">
        <v>-1.07998895285064e-06</v>
      </c>
      <c r="IP181">
        <v>1.2122296874913e-10</v>
      </c>
      <c r="IQ181">
        <v>0.0711788513172057</v>
      </c>
      <c r="IR181">
        <v>0.00727018690124689</v>
      </c>
      <c r="IS181">
        <v>0.000171571339495546</v>
      </c>
      <c r="IT181">
        <v>5.81901312968366e-06</v>
      </c>
      <c r="IU181">
        <v>0</v>
      </c>
      <c r="IV181">
        <v>2039</v>
      </c>
      <c r="IW181">
        <v>1</v>
      </c>
      <c r="IX181">
        <v>29</v>
      </c>
      <c r="IY181">
        <v>29322726.5</v>
      </c>
      <c r="IZ181">
        <v>29322726.5</v>
      </c>
      <c r="JA181">
        <v>1.04004</v>
      </c>
      <c r="JB181">
        <v>2.37305</v>
      </c>
      <c r="JC181">
        <v>1.4978</v>
      </c>
      <c r="JD181">
        <v>2.33398</v>
      </c>
      <c r="JE181">
        <v>1.54419</v>
      </c>
      <c r="JF181">
        <v>2.36694</v>
      </c>
      <c r="JG181">
        <v>35.5218</v>
      </c>
      <c r="JH181">
        <v>24.2364</v>
      </c>
      <c r="JI181">
        <v>18</v>
      </c>
      <c r="JJ181">
        <v>547.533</v>
      </c>
      <c r="JK181">
        <v>433.158</v>
      </c>
      <c r="JL181">
        <v>31.0142</v>
      </c>
      <c r="JM181">
        <v>28.7689</v>
      </c>
      <c r="JN181">
        <v>30.0001</v>
      </c>
      <c r="JO181">
        <v>28.5711</v>
      </c>
      <c r="JP181">
        <v>28.5925</v>
      </c>
      <c r="JQ181">
        <v>20.8735</v>
      </c>
      <c r="JR181">
        <v>27.8336</v>
      </c>
      <c r="JS181">
        <v>100</v>
      </c>
      <c r="JT181">
        <v>31.0208</v>
      </c>
      <c r="JU181">
        <v>420</v>
      </c>
      <c r="JV181">
        <v>24.2054</v>
      </c>
      <c r="JW181">
        <v>92.4932</v>
      </c>
      <c r="JX181">
        <v>98.6151</v>
      </c>
    </row>
    <row r="182" spans="1:284">
      <c r="A182">
        <v>166</v>
      </c>
      <c r="B182">
        <v>1759363593.1</v>
      </c>
      <c r="C182">
        <v>2202</v>
      </c>
      <c r="D182" t="s">
        <v>762</v>
      </c>
      <c r="E182" t="s">
        <v>763</v>
      </c>
      <c r="F182">
        <v>5</v>
      </c>
      <c r="G182" t="s">
        <v>725</v>
      </c>
      <c r="H182" t="s">
        <v>419</v>
      </c>
      <c r="I182">
        <v>1759363590.1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4.6</v>
      </c>
      <c r="DA182">
        <v>0.5</v>
      </c>
      <c r="DB182" t="s">
        <v>421</v>
      </c>
      <c r="DC182">
        <v>2</v>
      </c>
      <c r="DD182">
        <v>1759363590.1</v>
      </c>
      <c r="DE182">
        <v>420.916</v>
      </c>
      <c r="DF182">
        <v>420.01</v>
      </c>
      <c r="DG182">
        <v>24.2946</v>
      </c>
      <c r="DH182">
        <v>24.2217</v>
      </c>
      <c r="DI182">
        <v>415.336</v>
      </c>
      <c r="DJ182">
        <v>23.8729</v>
      </c>
      <c r="DK182">
        <v>499.989666666667</v>
      </c>
      <c r="DL182">
        <v>90.3293333333333</v>
      </c>
      <c r="DM182">
        <v>0.0336065</v>
      </c>
      <c r="DN182">
        <v>30.524</v>
      </c>
      <c r="DO182">
        <v>29.9763333333333</v>
      </c>
      <c r="DP182">
        <v>999.9</v>
      </c>
      <c r="DQ182">
        <v>0</v>
      </c>
      <c r="DR182">
        <v>0</v>
      </c>
      <c r="DS182">
        <v>10016.5</v>
      </c>
      <c r="DT182">
        <v>0</v>
      </c>
      <c r="DU182">
        <v>0.778986</v>
      </c>
      <c r="DV182">
        <v>0.905782</v>
      </c>
      <c r="DW182">
        <v>431.396333333333</v>
      </c>
      <c r="DX182">
        <v>430.436</v>
      </c>
      <c r="DY182">
        <v>0.0728861666666667</v>
      </c>
      <c r="DZ182">
        <v>420.01</v>
      </c>
      <c r="EA182">
        <v>24.2217</v>
      </c>
      <c r="EB182">
        <v>2.19451666666667</v>
      </c>
      <c r="EC182">
        <v>2.18792666666667</v>
      </c>
      <c r="ED182">
        <v>18.9223333333333</v>
      </c>
      <c r="EE182">
        <v>18.8742333333333</v>
      </c>
      <c r="EF182">
        <v>0.00500016</v>
      </c>
      <c r="EG182">
        <v>0</v>
      </c>
      <c r="EH182">
        <v>0</v>
      </c>
      <c r="EI182">
        <v>0</v>
      </c>
      <c r="EJ182">
        <v>639.033333333333</v>
      </c>
      <c r="EK182">
        <v>0.00500016</v>
      </c>
      <c r="EL182">
        <v>-26</v>
      </c>
      <c r="EM182">
        <v>-2</v>
      </c>
      <c r="EN182">
        <v>37.979</v>
      </c>
      <c r="EO182">
        <v>42.125</v>
      </c>
      <c r="EP182">
        <v>40.125</v>
      </c>
      <c r="EQ182">
        <v>42.187</v>
      </c>
      <c r="ER182">
        <v>41.25</v>
      </c>
      <c r="ES182">
        <v>0</v>
      </c>
      <c r="ET182">
        <v>0</v>
      </c>
      <c r="EU182">
        <v>0</v>
      </c>
      <c r="EV182">
        <v>1759363594.3</v>
      </c>
      <c r="EW182">
        <v>0</v>
      </c>
      <c r="EX182">
        <v>638.304</v>
      </c>
      <c r="EY182">
        <v>-27.8999996652967</v>
      </c>
      <c r="EZ182">
        <v>6.97692285983041</v>
      </c>
      <c r="FA182">
        <v>-24.408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0.93543835</v>
      </c>
      <c r="FQ182">
        <v>-0.123525879699247</v>
      </c>
      <c r="FR182">
        <v>0.0416484133398561</v>
      </c>
      <c r="FS182">
        <v>1</v>
      </c>
      <c r="FT182">
        <v>638.661764705882</v>
      </c>
      <c r="FU182">
        <v>-4.66768513406621</v>
      </c>
      <c r="FV182">
        <v>6.50488570708846</v>
      </c>
      <c r="FW182">
        <v>-1</v>
      </c>
      <c r="FX182">
        <v>0.08567019</v>
      </c>
      <c r="FY182">
        <v>-0.0879300270676692</v>
      </c>
      <c r="FZ182">
        <v>0.00933726231718377</v>
      </c>
      <c r="GA182">
        <v>1</v>
      </c>
      <c r="GB182">
        <v>2</v>
      </c>
      <c r="GC182">
        <v>2</v>
      </c>
      <c r="GD182" t="s">
        <v>423</v>
      </c>
      <c r="GE182">
        <v>3.12615</v>
      </c>
      <c r="GF182">
        <v>2.65897</v>
      </c>
      <c r="GG182">
        <v>0.0888634</v>
      </c>
      <c r="GH182">
        <v>0.089586</v>
      </c>
      <c r="GI182">
        <v>0.102022</v>
      </c>
      <c r="GJ182">
        <v>0.102469</v>
      </c>
      <c r="GK182">
        <v>23320.2</v>
      </c>
      <c r="GL182">
        <v>22183</v>
      </c>
      <c r="GM182">
        <v>22891.2</v>
      </c>
      <c r="GN182">
        <v>23727.5</v>
      </c>
      <c r="GO182">
        <v>35030.7</v>
      </c>
      <c r="GP182">
        <v>35251.2</v>
      </c>
      <c r="GQ182">
        <v>41268</v>
      </c>
      <c r="GR182">
        <v>42314.8</v>
      </c>
      <c r="GS182">
        <v>1.89883</v>
      </c>
      <c r="GT182">
        <v>1.80987</v>
      </c>
      <c r="GU182">
        <v>0.107076</v>
      </c>
      <c r="GV182">
        <v>0</v>
      </c>
      <c r="GW182">
        <v>28.2264</v>
      </c>
      <c r="GX182">
        <v>999.9</v>
      </c>
      <c r="GY182">
        <v>61.696</v>
      </c>
      <c r="GZ182">
        <v>29.386</v>
      </c>
      <c r="HA182">
        <v>28.0881</v>
      </c>
      <c r="HB182">
        <v>54.4819</v>
      </c>
      <c r="HC182">
        <v>40.2444</v>
      </c>
      <c r="HD182">
        <v>1</v>
      </c>
      <c r="HE182">
        <v>0.088966</v>
      </c>
      <c r="HF182">
        <v>-1.41846</v>
      </c>
      <c r="HG182">
        <v>20.2303</v>
      </c>
      <c r="HH182">
        <v>5.23301</v>
      </c>
      <c r="HI182">
        <v>11.992</v>
      </c>
      <c r="HJ182">
        <v>4.9558</v>
      </c>
      <c r="HK182">
        <v>3.304</v>
      </c>
      <c r="HL182">
        <v>9999</v>
      </c>
      <c r="HM182">
        <v>9999</v>
      </c>
      <c r="HN182">
        <v>9999</v>
      </c>
      <c r="HO182">
        <v>999.9</v>
      </c>
      <c r="HP182">
        <v>1.86848</v>
      </c>
      <c r="HQ182">
        <v>1.86417</v>
      </c>
      <c r="HR182">
        <v>1.8718</v>
      </c>
      <c r="HS182">
        <v>1.86268</v>
      </c>
      <c r="HT182">
        <v>1.86206</v>
      </c>
      <c r="HU182">
        <v>1.86852</v>
      </c>
      <c r="HV182">
        <v>1.85867</v>
      </c>
      <c r="HW182">
        <v>1.86508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5.58</v>
      </c>
      <c r="IL182">
        <v>0.4216</v>
      </c>
      <c r="IM182">
        <v>4.20357787778522</v>
      </c>
      <c r="IN182">
        <v>0.00374144017280572</v>
      </c>
      <c r="IO182">
        <v>-1.07998895285064e-06</v>
      </c>
      <c r="IP182">
        <v>1.2122296874913e-10</v>
      </c>
      <c r="IQ182">
        <v>0.0711788513172057</v>
      </c>
      <c r="IR182">
        <v>0.00727018690124689</v>
      </c>
      <c r="IS182">
        <v>0.000171571339495546</v>
      </c>
      <c r="IT182">
        <v>5.81901312968366e-06</v>
      </c>
      <c r="IU182">
        <v>0</v>
      </c>
      <c r="IV182">
        <v>2039</v>
      </c>
      <c r="IW182">
        <v>1</v>
      </c>
      <c r="IX182">
        <v>29</v>
      </c>
      <c r="IY182">
        <v>29322726.6</v>
      </c>
      <c r="IZ182">
        <v>29322726.6</v>
      </c>
      <c r="JA182">
        <v>1.04004</v>
      </c>
      <c r="JB182">
        <v>2.36694</v>
      </c>
      <c r="JC182">
        <v>1.4978</v>
      </c>
      <c r="JD182">
        <v>2.33398</v>
      </c>
      <c r="JE182">
        <v>1.54419</v>
      </c>
      <c r="JF182">
        <v>2.36816</v>
      </c>
      <c r="JG182">
        <v>35.5218</v>
      </c>
      <c r="JH182">
        <v>24.2364</v>
      </c>
      <c r="JI182">
        <v>18</v>
      </c>
      <c r="JJ182">
        <v>547.484</v>
      </c>
      <c r="JK182">
        <v>433.113</v>
      </c>
      <c r="JL182">
        <v>31.0226</v>
      </c>
      <c r="JM182">
        <v>28.7689</v>
      </c>
      <c r="JN182">
        <v>30.0002</v>
      </c>
      <c r="JO182">
        <v>28.5711</v>
      </c>
      <c r="JP182">
        <v>28.5925</v>
      </c>
      <c r="JQ182">
        <v>20.8735</v>
      </c>
      <c r="JR182">
        <v>27.8336</v>
      </c>
      <c r="JS182">
        <v>100</v>
      </c>
      <c r="JT182">
        <v>31.0381</v>
      </c>
      <c r="JU182">
        <v>420</v>
      </c>
      <c r="JV182">
        <v>24.2054</v>
      </c>
      <c r="JW182">
        <v>92.4933</v>
      </c>
      <c r="JX182">
        <v>98.6159</v>
      </c>
    </row>
    <row r="183" spans="1:284">
      <c r="A183">
        <v>167</v>
      </c>
      <c r="B183">
        <v>1759363595.1</v>
      </c>
      <c r="C183">
        <v>2204</v>
      </c>
      <c r="D183" t="s">
        <v>764</v>
      </c>
      <c r="E183" t="s">
        <v>765</v>
      </c>
      <c r="F183">
        <v>5</v>
      </c>
      <c r="G183" t="s">
        <v>725</v>
      </c>
      <c r="H183" t="s">
        <v>419</v>
      </c>
      <c r="I183">
        <v>1759363592.1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4.6</v>
      </c>
      <c r="DA183">
        <v>0.5</v>
      </c>
      <c r="DB183" t="s">
        <v>421</v>
      </c>
      <c r="DC183">
        <v>2</v>
      </c>
      <c r="DD183">
        <v>1759363592.1</v>
      </c>
      <c r="DE183">
        <v>420.900666666667</v>
      </c>
      <c r="DF183">
        <v>420.01</v>
      </c>
      <c r="DG183">
        <v>24.2927333333333</v>
      </c>
      <c r="DH183">
        <v>24.2214333333333</v>
      </c>
      <c r="DI183">
        <v>415.320666666667</v>
      </c>
      <c r="DJ183">
        <v>23.8711</v>
      </c>
      <c r="DK183">
        <v>500.011</v>
      </c>
      <c r="DL183">
        <v>90.3289666666667</v>
      </c>
      <c r="DM183">
        <v>0.0334432666666667</v>
      </c>
      <c r="DN183">
        <v>30.5234</v>
      </c>
      <c r="DO183">
        <v>29.9730333333333</v>
      </c>
      <c r="DP183">
        <v>999.9</v>
      </c>
      <c r="DQ183">
        <v>0</v>
      </c>
      <c r="DR183">
        <v>0</v>
      </c>
      <c r="DS183">
        <v>10012.5333333333</v>
      </c>
      <c r="DT183">
        <v>0</v>
      </c>
      <c r="DU183">
        <v>0.778986</v>
      </c>
      <c r="DV183">
        <v>0.890615</v>
      </c>
      <c r="DW183">
        <v>431.38</v>
      </c>
      <c r="DX183">
        <v>430.435666666667</v>
      </c>
      <c r="DY183">
        <v>0.0712820666666667</v>
      </c>
      <c r="DZ183">
        <v>420.01</v>
      </c>
      <c r="EA183">
        <v>24.2214333333333</v>
      </c>
      <c r="EB183">
        <v>2.19433666666667</v>
      </c>
      <c r="EC183">
        <v>2.18789666666667</v>
      </c>
      <c r="ED183">
        <v>18.9210333333333</v>
      </c>
      <c r="EE183">
        <v>18.8739666666667</v>
      </c>
      <c r="EF183">
        <v>0.00500016</v>
      </c>
      <c r="EG183">
        <v>0</v>
      </c>
      <c r="EH183">
        <v>0</v>
      </c>
      <c r="EI183">
        <v>0</v>
      </c>
      <c r="EJ183">
        <v>639.8</v>
      </c>
      <c r="EK183">
        <v>0.00500016</v>
      </c>
      <c r="EL183">
        <v>-26.3333333333333</v>
      </c>
      <c r="EM183">
        <v>-2.23333333333333</v>
      </c>
      <c r="EN183">
        <v>38</v>
      </c>
      <c r="EO183">
        <v>42.125</v>
      </c>
      <c r="EP183">
        <v>40.125</v>
      </c>
      <c r="EQ183">
        <v>42.187</v>
      </c>
      <c r="ER183">
        <v>41.25</v>
      </c>
      <c r="ES183">
        <v>0</v>
      </c>
      <c r="ET183">
        <v>0</v>
      </c>
      <c r="EU183">
        <v>0</v>
      </c>
      <c r="EV183">
        <v>1759363596.1</v>
      </c>
      <c r="EW183">
        <v>0</v>
      </c>
      <c r="EX183">
        <v>637.769230769231</v>
      </c>
      <c r="EY183">
        <v>-14.1606835637636</v>
      </c>
      <c r="EZ183">
        <v>-3.70940192488221</v>
      </c>
      <c r="FA183">
        <v>-24.5269230769231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0.93021525</v>
      </c>
      <c r="FQ183">
        <v>-0.252300586466167</v>
      </c>
      <c r="FR183">
        <v>0.0448421061870147</v>
      </c>
      <c r="FS183">
        <v>1</v>
      </c>
      <c r="FT183">
        <v>638.776470588235</v>
      </c>
      <c r="FU183">
        <v>-17.2956453734451</v>
      </c>
      <c r="FV183">
        <v>6.64220280716329</v>
      </c>
      <c r="FW183">
        <v>-1</v>
      </c>
      <c r="FX183">
        <v>0.0837721</v>
      </c>
      <c r="FY183">
        <v>-0.10337812330827</v>
      </c>
      <c r="FZ183">
        <v>0.0101218343789552</v>
      </c>
      <c r="GA183">
        <v>0</v>
      </c>
      <c r="GB183">
        <v>1</v>
      </c>
      <c r="GC183">
        <v>2</v>
      </c>
      <c r="GD183" t="s">
        <v>443</v>
      </c>
      <c r="GE183">
        <v>3.12615</v>
      </c>
      <c r="GF183">
        <v>2.65875</v>
      </c>
      <c r="GG183">
        <v>0.088864</v>
      </c>
      <c r="GH183">
        <v>0.0895892</v>
      </c>
      <c r="GI183">
        <v>0.102016</v>
      </c>
      <c r="GJ183">
        <v>0.102469</v>
      </c>
      <c r="GK183">
        <v>23320.1</v>
      </c>
      <c r="GL183">
        <v>22183</v>
      </c>
      <c r="GM183">
        <v>22891.2</v>
      </c>
      <c r="GN183">
        <v>23727.6</v>
      </c>
      <c r="GO183">
        <v>35030.9</v>
      </c>
      <c r="GP183">
        <v>35251.3</v>
      </c>
      <c r="GQ183">
        <v>41268</v>
      </c>
      <c r="GR183">
        <v>42315</v>
      </c>
      <c r="GS183">
        <v>1.89877</v>
      </c>
      <c r="GT183">
        <v>1.81002</v>
      </c>
      <c r="GU183">
        <v>0.107005</v>
      </c>
      <c r="GV183">
        <v>0</v>
      </c>
      <c r="GW183">
        <v>28.2246</v>
      </c>
      <c r="GX183">
        <v>999.9</v>
      </c>
      <c r="GY183">
        <v>61.72</v>
      </c>
      <c r="GZ183">
        <v>29.386</v>
      </c>
      <c r="HA183">
        <v>28.1005</v>
      </c>
      <c r="HB183">
        <v>54.2519</v>
      </c>
      <c r="HC183">
        <v>40.1522</v>
      </c>
      <c r="HD183">
        <v>1</v>
      </c>
      <c r="HE183">
        <v>0.0888669</v>
      </c>
      <c r="HF183">
        <v>-1.42714</v>
      </c>
      <c r="HG183">
        <v>20.2304</v>
      </c>
      <c r="HH183">
        <v>5.23361</v>
      </c>
      <c r="HI183">
        <v>11.992</v>
      </c>
      <c r="HJ183">
        <v>4.9558</v>
      </c>
      <c r="HK183">
        <v>3.30398</v>
      </c>
      <c r="HL183">
        <v>9999</v>
      </c>
      <c r="HM183">
        <v>9999</v>
      </c>
      <c r="HN183">
        <v>9999</v>
      </c>
      <c r="HO183">
        <v>999.9</v>
      </c>
      <c r="HP183">
        <v>1.86849</v>
      </c>
      <c r="HQ183">
        <v>1.86417</v>
      </c>
      <c r="HR183">
        <v>1.8718</v>
      </c>
      <c r="HS183">
        <v>1.86268</v>
      </c>
      <c r="HT183">
        <v>1.86206</v>
      </c>
      <c r="HU183">
        <v>1.8685</v>
      </c>
      <c r="HV183">
        <v>1.85867</v>
      </c>
      <c r="HW183">
        <v>1.86508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5.58</v>
      </c>
      <c r="IL183">
        <v>0.4216</v>
      </c>
      <c r="IM183">
        <v>4.20357787778522</v>
      </c>
      <c r="IN183">
        <v>0.00374144017280572</v>
      </c>
      <c r="IO183">
        <v>-1.07998895285064e-06</v>
      </c>
      <c r="IP183">
        <v>1.2122296874913e-10</v>
      </c>
      <c r="IQ183">
        <v>0.0711788513172057</v>
      </c>
      <c r="IR183">
        <v>0.00727018690124689</v>
      </c>
      <c r="IS183">
        <v>0.000171571339495546</v>
      </c>
      <c r="IT183">
        <v>5.81901312968366e-06</v>
      </c>
      <c r="IU183">
        <v>0</v>
      </c>
      <c r="IV183">
        <v>2039</v>
      </c>
      <c r="IW183">
        <v>1</v>
      </c>
      <c r="IX183">
        <v>29</v>
      </c>
      <c r="IY183">
        <v>29322726.6</v>
      </c>
      <c r="IZ183">
        <v>29322726.6</v>
      </c>
      <c r="JA183">
        <v>1.04004</v>
      </c>
      <c r="JB183">
        <v>2.36572</v>
      </c>
      <c r="JC183">
        <v>1.4978</v>
      </c>
      <c r="JD183">
        <v>2.33398</v>
      </c>
      <c r="JE183">
        <v>1.54419</v>
      </c>
      <c r="JF183">
        <v>2.37061</v>
      </c>
      <c r="JG183">
        <v>35.5218</v>
      </c>
      <c r="JH183">
        <v>24.2364</v>
      </c>
      <c r="JI183">
        <v>18</v>
      </c>
      <c r="JJ183">
        <v>547.452</v>
      </c>
      <c r="JK183">
        <v>433.203</v>
      </c>
      <c r="JL183">
        <v>31.029</v>
      </c>
      <c r="JM183">
        <v>28.7689</v>
      </c>
      <c r="JN183">
        <v>30</v>
      </c>
      <c r="JO183">
        <v>28.5711</v>
      </c>
      <c r="JP183">
        <v>28.5925</v>
      </c>
      <c r="JQ183">
        <v>20.8731</v>
      </c>
      <c r="JR183">
        <v>27.8336</v>
      </c>
      <c r="JS183">
        <v>100</v>
      </c>
      <c r="JT183">
        <v>31.0381</v>
      </c>
      <c r="JU183">
        <v>420</v>
      </c>
      <c r="JV183">
        <v>24.2054</v>
      </c>
      <c r="JW183">
        <v>92.4932</v>
      </c>
      <c r="JX183">
        <v>98.6164</v>
      </c>
    </row>
    <row r="184" spans="1:284">
      <c r="A184">
        <v>168</v>
      </c>
      <c r="B184">
        <v>1759363597.1</v>
      </c>
      <c r="C184">
        <v>2206</v>
      </c>
      <c r="D184" t="s">
        <v>766</v>
      </c>
      <c r="E184" t="s">
        <v>767</v>
      </c>
      <c r="F184">
        <v>5</v>
      </c>
      <c r="G184" t="s">
        <v>725</v>
      </c>
      <c r="H184" t="s">
        <v>419</v>
      </c>
      <c r="I184">
        <v>1759363594.1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4.6</v>
      </c>
      <c r="DA184">
        <v>0.5</v>
      </c>
      <c r="DB184" t="s">
        <v>421</v>
      </c>
      <c r="DC184">
        <v>2</v>
      </c>
      <c r="DD184">
        <v>1759363594.1</v>
      </c>
      <c r="DE184">
        <v>420.904</v>
      </c>
      <c r="DF184">
        <v>420.01</v>
      </c>
      <c r="DG184">
        <v>24.2906333333333</v>
      </c>
      <c r="DH184">
        <v>24.2216333333333</v>
      </c>
      <c r="DI184">
        <v>415.324</v>
      </c>
      <c r="DJ184">
        <v>23.8690666666667</v>
      </c>
      <c r="DK184">
        <v>500.012</v>
      </c>
      <c r="DL184">
        <v>90.3292</v>
      </c>
      <c r="DM184">
        <v>0.0332511666666667</v>
      </c>
      <c r="DN184">
        <v>30.5235</v>
      </c>
      <c r="DO184">
        <v>29.9712</v>
      </c>
      <c r="DP184">
        <v>999.9</v>
      </c>
      <c r="DQ184">
        <v>0</v>
      </c>
      <c r="DR184">
        <v>0</v>
      </c>
      <c r="DS184">
        <v>10005.85</v>
      </c>
      <c r="DT184">
        <v>0</v>
      </c>
      <c r="DU184">
        <v>0.778986</v>
      </c>
      <c r="DV184">
        <v>0.893676666666667</v>
      </c>
      <c r="DW184">
        <v>431.382333333333</v>
      </c>
      <c r="DX184">
        <v>430.436</v>
      </c>
      <c r="DY184">
        <v>0.0689900666666667</v>
      </c>
      <c r="DZ184">
        <v>420.01</v>
      </c>
      <c r="EA184">
        <v>24.2216333333333</v>
      </c>
      <c r="EB184">
        <v>2.19415333333333</v>
      </c>
      <c r="EC184">
        <v>2.18792</v>
      </c>
      <c r="ED184">
        <v>18.9197</v>
      </c>
      <c r="EE184">
        <v>18.8741333333333</v>
      </c>
      <c r="EF184">
        <v>0.00500016</v>
      </c>
      <c r="EG184">
        <v>0</v>
      </c>
      <c r="EH184">
        <v>0</v>
      </c>
      <c r="EI184">
        <v>0</v>
      </c>
      <c r="EJ184">
        <v>641.7</v>
      </c>
      <c r="EK184">
        <v>0.00500016</v>
      </c>
      <c r="EL184">
        <v>-24.4</v>
      </c>
      <c r="EM184">
        <v>-1.5</v>
      </c>
      <c r="EN184">
        <v>38</v>
      </c>
      <c r="EO184">
        <v>42.125</v>
      </c>
      <c r="EP184">
        <v>40.125</v>
      </c>
      <c r="EQ184">
        <v>42.187</v>
      </c>
      <c r="ER184">
        <v>41.25</v>
      </c>
      <c r="ES184">
        <v>0</v>
      </c>
      <c r="ET184">
        <v>0</v>
      </c>
      <c r="EU184">
        <v>0</v>
      </c>
      <c r="EV184">
        <v>1759363598.5</v>
      </c>
      <c r="EW184">
        <v>0</v>
      </c>
      <c r="EX184">
        <v>638.111538461539</v>
      </c>
      <c r="EY184">
        <v>-3.39487146340749</v>
      </c>
      <c r="EZ184">
        <v>6.96752121110919</v>
      </c>
      <c r="FA184">
        <v>-24.1230769230769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0.92377145</v>
      </c>
      <c r="FQ184">
        <v>-0.317739744360902</v>
      </c>
      <c r="FR184">
        <v>0.0474789251094367</v>
      </c>
      <c r="FS184">
        <v>1</v>
      </c>
      <c r="FT184">
        <v>638.608823529412</v>
      </c>
      <c r="FU184">
        <v>-17.801375005204</v>
      </c>
      <c r="FV184">
        <v>6.44293355029866</v>
      </c>
      <c r="FW184">
        <v>-1</v>
      </c>
      <c r="FX184">
        <v>0.080773475</v>
      </c>
      <c r="FY184">
        <v>-0.0985281789473685</v>
      </c>
      <c r="FZ184">
        <v>0.00969044980874856</v>
      </c>
      <c r="GA184">
        <v>1</v>
      </c>
      <c r="GB184">
        <v>2</v>
      </c>
      <c r="GC184">
        <v>2</v>
      </c>
      <c r="GD184" t="s">
        <v>423</v>
      </c>
      <c r="GE184">
        <v>3.1261</v>
      </c>
      <c r="GF184">
        <v>2.65884</v>
      </c>
      <c r="GG184">
        <v>0.08888</v>
      </c>
      <c r="GH184">
        <v>0.0895917</v>
      </c>
      <c r="GI184">
        <v>0.102014</v>
      </c>
      <c r="GJ184">
        <v>0.102474</v>
      </c>
      <c r="GK184">
        <v>23319.8</v>
      </c>
      <c r="GL184">
        <v>22183</v>
      </c>
      <c r="GM184">
        <v>22891.3</v>
      </c>
      <c r="GN184">
        <v>23727.6</v>
      </c>
      <c r="GO184">
        <v>35030.9</v>
      </c>
      <c r="GP184">
        <v>35251.2</v>
      </c>
      <c r="GQ184">
        <v>41267.9</v>
      </c>
      <c r="GR184">
        <v>42315</v>
      </c>
      <c r="GS184">
        <v>1.89883</v>
      </c>
      <c r="GT184">
        <v>1.81008</v>
      </c>
      <c r="GU184">
        <v>0.107236</v>
      </c>
      <c r="GV184">
        <v>0</v>
      </c>
      <c r="GW184">
        <v>28.2225</v>
      </c>
      <c r="GX184">
        <v>999.9</v>
      </c>
      <c r="GY184">
        <v>61.696</v>
      </c>
      <c r="GZ184">
        <v>29.386</v>
      </c>
      <c r="HA184">
        <v>28.0891</v>
      </c>
      <c r="HB184">
        <v>53.9019</v>
      </c>
      <c r="HC184">
        <v>40.1202</v>
      </c>
      <c r="HD184">
        <v>1</v>
      </c>
      <c r="HE184">
        <v>0.0886662</v>
      </c>
      <c r="HF184">
        <v>-1.43852</v>
      </c>
      <c r="HG184">
        <v>20.2303</v>
      </c>
      <c r="HH184">
        <v>5.23361</v>
      </c>
      <c r="HI184">
        <v>11.992</v>
      </c>
      <c r="HJ184">
        <v>4.95585</v>
      </c>
      <c r="HK184">
        <v>3.30398</v>
      </c>
      <c r="HL184">
        <v>9999</v>
      </c>
      <c r="HM184">
        <v>9999</v>
      </c>
      <c r="HN184">
        <v>9999</v>
      </c>
      <c r="HO184">
        <v>999.9</v>
      </c>
      <c r="HP184">
        <v>1.86851</v>
      </c>
      <c r="HQ184">
        <v>1.86417</v>
      </c>
      <c r="HR184">
        <v>1.8718</v>
      </c>
      <c r="HS184">
        <v>1.86266</v>
      </c>
      <c r="HT184">
        <v>1.86208</v>
      </c>
      <c r="HU184">
        <v>1.86848</v>
      </c>
      <c r="HV184">
        <v>1.85867</v>
      </c>
      <c r="HW184">
        <v>1.86508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5.58</v>
      </c>
      <c r="IL184">
        <v>0.4215</v>
      </c>
      <c r="IM184">
        <v>4.20357787778522</v>
      </c>
      <c r="IN184">
        <v>0.00374144017280572</v>
      </c>
      <c r="IO184">
        <v>-1.07998895285064e-06</v>
      </c>
      <c r="IP184">
        <v>1.2122296874913e-10</v>
      </c>
      <c r="IQ184">
        <v>0.0711788513172057</v>
      </c>
      <c r="IR184">
        <v>0.00727018690124689</v>
      </c>
      <c r="IS184">
        <v>0.000171571339495546</v>
      </c>
      <c r="IT184">
        <v>5.81901312968366e-06</v>
      </c>
      <c r="IU184">
        <v>0</v>
      </c>
      <c r="IV184">
        <v>2039</v>
      </c>
      <c r="IW184">
        <v>1</v>
      </c>
      <c r="IX184">
        <v>29</v>
      </c>
      <c r="IY184">
        <v>29322726.6</v>
      </c>
      <c r="IZ184">
        <v>29322726.6</v>
      </c>
      <c r="JA184">
        <v>1.04004</v>
      </c>
      <c r="JB184">
        <v>2.36938</v>
      </c>
      <c r="JC184">
        <v>1.4978</v>
      </c>
      <c r="JD184">
        <v>2.33276</v>
      </c>
      <c r="JE184">
        <v>1.54419</v>
      </c>
      <c r="JF184">
        <v>2.39868</v>
      </c>
      <c r="JG184">
        <v>35.5218</v>
      </c>
      <c r="JH184">
        <v>24.2364</v>
      </c>
      <c r="JI184">
        <v>18</v>
      </c>
      <c r="JJ184">
        <v>547.484</v>
      </c>
      <c r="JK184">
        <v>433.233</v>
      </c>
      <c r="JL184">
        <v>31.0357</v>
      </c>
      <c r="JM184">
        <v>28.7689</v>
      </c>
      <c r="JN184">
        <v>30</v>
      </c>
      <c r="JO184">
        <v>28.5711</v>
      </c>
      <c r="JP184">
        <v>28.5925</v>
      </c>
      <c r="JQ184">
        <v>20.8725</v>
      </c>
      <c r="JR184">
        <v>27.8336</v>
      </c>
      <c r="JS184">
        <v>100</v>
      </c>
      <c r="JT184">
        <v>31.0381</v>
      </c>
      <c r="JU184">
        <v>420</v>
      </c>
      <c r="JV184">
        <v>24.2054</v>
      </c>
      <c r="JW184">
        <v>92.4932</v>
      </c>
      <c r="JX184">
        <v>98.6164</v>
      </c>
    </row>
    <row r="185" spans="1:284">
      <c r="A185">
        <v>169</v>
      </c>
      <c r="B185">
        <v>1759363599.1</v>
      </c>
      <c r="C185">
        <v>2208</v>
      </c>
      <c r="D185" t="s">
        <v>768</v>
      </c>
      <c r="E185" t="s">
        <v>769</v>
      </c>
      <c r="F185">
        <v>5</v>
      </c>
      <c r="G185" t="s">
        <v>725</v>
      </c>
      <c r="H185" t="s">
        <v>419</v>
      </c>
      <c r="I185">
        <v>1759363596.1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4.6</v>
      </c>
      <c r="DA185">
        <v>0.5</v>
      </c>
      <c r="DB185" t="s">
        <v>421</v>
      </c>
      <c r="DC185">
        <v>2</v>
      </c>
      <c r="DD185">
        <v>1759363596.1</v>
      </c>
      <c r="DE185">
        <v>420.918</v>
      </c>
      <c r="DF185">
        <v>420.005666666667</v>
      </c>
      <c r="DG185">
        <v>24.2893</v>
      </c>
      <c r="DH185">
        <v>24.2221</v>
      </c>
      <c r="DI185">
        <v>415.338</v>
      </c>
      <c r="DJ185">
        <v>23.8677666666667</v>
      </c>
      <c r="DK185">
        <v>500.017666666667</v>
      </c>
      <c r="DL185">
        <v>90.3298666666667</v>
      </c>
      <c r="DM185">
        <v>0.0332402</v>
      </c>
      <c r="DN185">
        <v>30.524</v>
      </c>
      <c r="DO185">
        <v>29.9706666666667</v>
      </c>
      <c r="DP185">
        <v>999.9</v>
      </c>
      <c r="DQ185">
        <v>0</v>
      </c>
      <c r="DR185">
        <v>0</v>
      </c>
      <c r="DS185">
        <v>9993.33333333333</v>
      </c>
      <c r="DT185">
        <v>0</v>
      </c>
      <c r="DU185">
        <v>0.778986</v>
      </c>
      <c r="DV185">
        <v>0.911997666666667</v>
      </c>
      <c r="DW185">
        <v>431.396333333333</v>
      </c>
      <c r="DX185">
        <v>430.432</v>
      </c>
      <c r="DY185">
        <v>0.0671965</v>
      </c>
      <c r="DZ185">
        <v>420.005666666667</v>
      </c>
      <c r="EA185">
        <v>24.2221</v>
      </c>
      <c r="EB185">
        <v>2.19405</v>
      </c>
      <c r="EC185">
        <v>2.18798</v>
      </c>
      <c r="ED185">
        <v>18.9189333333333</v>
      </c>
      <c r="EE185">
        <v>18.8745666666667</v>
      </c>
      <c r="EF185">
        <v>0.00500016</v>
      </c>
      <c r="EG185">
        <v>0</v>
      </c>
      <c r="EH185">
        <v>0</v>
      </c>
      <c r="EI185">
        <v>0</v>
      </c>
      <c r="EJ185">
        <v>638.3</v>
      </c>
      <c r="EK185">
        <v>0.00500016</v>
      </c>
      <c r="EL185">
        <v>-23.0333333333333</v>
      </c>
      <c r="EM185">
        <v>-1.46666666666667</v>
      </c>
      <c r="EN185">
        <v>38</v>
      </c>
      <c r="EO185">
        <v>42.125</v>
      </c>
      <c r="EP185">
        <v>40.125</v>
      </c>
      <c r="EQ185">
        <v>42.187</v>
      </c>
      <c r="ER185">
        <v>41.25</v>
      </c>
      <c r="ES185">
        <v>0</v>
      </c>
      <c r="ET185">
        <v>0</v>
      </c>
      <c r="EU185">
        <v>0</v>
      </c>
      <c r="EV185">
        <v>1759363600.3</v>
      </c>
      <c r="EW185">
        <v>0</v>
      </c>
      <c r="EX185">
        <v>637.624</v>
      </c>
      <c r="EY185">
        <v>9.79230812388343</v>
      </c>
      <c r="EZ185">
        <v>11.8230768785204</v>
      </c>
      <c r="FA185">
        <v>-24.184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0.91483605</v>
      </c>
      <c r="FQ185">
        <v>-0.170344375939851</v>
      </c>
      <c r="FR185">
        <v>0.0394908379582847</v>
      </c>
      <c r="FS185">
        <v>1</v>
      </c>
      <c r="FT185">
        <v>638.505882352941</v>
      </c>
      <c r="FU185">
        <v>-7.11993876057555</v>
      </c>
      <c r="FV185">
        <v>6.36326503208158</v>
      </c>
      <c r="FW185">
        <v>-1</v>
      </c>
      <c r="FX185">
        <v>0.07751313</v>
      </c>
      <c r="FY185">
        <v>-0.0875587578947369</v>
      </c>
      <c r="FZ185">
        <v>0.0086062966221889</v>
      </c>
      <c r="GA185">
        <v>1</v>
      </c>
      <c r="GB185">
        <v>2</v>
      </c>
      <c r="GC185">
        <v>2</v>
      </c>
      <c r="GD185" t="s">
        <v>423</v>
      </c>
      <c r="GE185">
        <v>3.12608</v>
      </c>
      <c r="GF185">
        <v>2.65897</v>
      </c>
      <c r="GG185">
        <v>0.0888715</v>
      </c>
      <c r="GH185">
        <v>0.0895796</v>
      </c>
      <c r="GI185">
        <v>0.102014</v>
      </c>
      <c r="GJ185">
        <v>0.102472</v>
      </c>
      <c r="GK185">
        <v>23319.8</v>
      </c>
      <c r="GL185">
        <v>22183</v>
      </c>
      <c r="GM185">
        <v>22891.1</v>
      </c>
      <c r="GN185">
        <v>23727.3</v>
      </c>
      <c r="GO185">
        <v>35030.8</v>
      </c>
      <c r="GP185">
        <v>35250.8</v>
      </c>
      <c r="GQ185">
        <v>41267.7</v>
      </c>
      <c r="GR185">
        <v>42314.5</v>
      </c>
      <c r="GS185">
        <v>1.8987</v>
      </c>
      <c r="GT185">
        <v>1.8101</v>
      </c>
      <c r="GU185">
        <v>0.107344</v>
      </c>
      <c r="GV185">
        <v>0</v>
      </c>
      <c r="GW185">
        <v>28.2207</v>
      </c>
      <c r="GX185">
        <v>999.9</v>
      </c>
      <c r="GY185">
        <v>61.696</v>
      </c>
      <c r="GZ185">
        <v>29.406</v>
      </c>
      <c r="HA185">
        <v>28.1211</v>
      </c>
      <c r="HB185">
        <v>54.3919</v>
      </c>
      <c r="HC185">
        <v>40.0881</v>
      </c>
      <c r="HD185">
        <v>1</v>
      </c>
      <c r="HE185">
        <v>0.0886738</v>
      </c>
      <c r="HF185">
        <v>-1.42984</v>
      </c>
      <c r="HG185">
        <v>20.2304</v>
      </c>
      <c r="HH185">
        <v>5.23361</v>
      </c>
      <c r="HI185">
        <v>11.992</v>
      </c>
      <c r="HJ185">
        <v>4.9558</v>
      </c>
      <c r="HK185">
        <v>3.304</v>
      </c>
      <c r="HL185">
        <v>9999</v>
      </c>
      <c r="HM185">
        <v>9999</v>
      </c>
      <c r="HN185">
        <v>9999</v>
      </c>
      <c r="HO185">
        <v>999.9</v>
      </c>
      <c r="HP185">
        <v>1.8685</v>
      </c>
      <c r="HQ185">
        <v>1.86417</v>
      </c>
      <c r="HR185">
        <v>1.8718</v>
      </c>
      <c r="HS185">
        <v>1.86267</v>
      </c>
      <c r="HT185">
        <v>1.86207</v>
      </c>
      <c r="HU185">
        <v>1.86849</v>
      </c>
      <c r="HV185">
        <v>1.85867</v>
      </c>
      <c r="HW185">
        <v>1.86508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5.58</v>
      </c>
      <c r="IL185">
        <v>0.4215</v>
      </c>
      <c r="IM185">
        <v>4.20357787778522</v>
      </c>
      <c r="IN185">
        <v>0.00374144017280572</v>
      </c>
      <c r="IO185">
        <v>-1.07998895285064e-06</v>
      </c>
      <c r="IP185">
        <v>1.2122296874913e-10</v>
      </c>
      <c r="IQ185">
        <v>0.0711788513172057</v>
      </c>
      <c r="IR185">
        <v>0.00727018690124689</v>
      </c>
      <c r="IS185">
        <v>0.000171571339495546</v>
      </c>
      <c r="IT185">
        <v>5.81901312968366e-06</v>
      </c>
      <c r="IU185">
        <v>0</v>
      </c>
      <c r="IV185">
        <v>2039</v>
      </c>
      <c r="IW185">
        <v>1</v>
      </c>
      <c r="IX185">
        <v>29</v>
      </c>
      <c r="IY185">
        <v>29322726.7</v>
      </c>
      <c r="IZ185">
        <v>29322726.7</v>
      </c>
      <c r="JA185">
        <v>1.04004</v>
      </c>
      <c r="JB185">
        <v>2.37305</v>
      </c>
      <c r="JC185">
        <v>1.4978</v>
      </c>
      <c r="JD185">
        <v>2.33398</v>
      </c>
      <c r="JE185">
        <v>1.54419</v>
      </c>
      <c r="JF185">
        <v>2.4231</v>
      </c>
      <c r="JG185">
        <v>35.5218</v>
      </c>
      <c r="JH185">
        <v>24.2364</v>
      </c>
      <c r="JI185">
        <v>18</v>
      </c>
      <c r="JJ185">
        <v>547.402</v>
      </c>
      <c r="JK185">
        <v>433.247</v>
      </c>
      <c r="JL185">
        <v>31.0427</v>
      </c>
      <c r="JM185">
        <v>28.7685</v>
      </c>
      <c r="JN185">
        <v>30.0001</v>
      </c>
      <c r="JO185">
        <v>28.5711</v>
      </c>
      <c r="JP185">
        <v>28.5925</v>
      </c>
      <c r="JQ185">
        <v>20.8764</v>
      </c>
      <c r="JR185">
        <v>27.8336</v>
      </c>
      <c r="JS185">
        <v>100</v>
      </c>
      <c r="JT185">
        <v>31.059</v>
      </c>
      <c r="JU185">
        <v>420</v>
      </c>
      <c r="JV185">
        <v>24.2054</v>
      </c>
      <c r="JW185">
        <v>92.4926</v>
      </c>
      <c r="JX185">
        <v>98.6152</v>
      </c>
    </row>
    <row r="186" spans="1:284">
      <c r="A186">
        <v>170</v>
      </c>
      <c r="B186">
        <v>1759363601.1</v>
      </c>
      <c r="C186">
        <v>2210</v>
      </c>
      <c r="D186" t="s">
        <v>770</v>
      </c>
      <c r="E186" t="s">
        <v>771</v>
      </c>
      <c r="F186">
        <v>5</v>
      </c>
      <c r="G186" t="s">
        <v>725</v>
      </c>
      <c r="H186" t="s">
        <v>419</v>
      </c>
      <c r="I186">
        <v>1759363598.1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4.6</v>
      </c>
      <c r="DA186">
        <v>0.5</v>
      </c>
      <c r="DB186" t="s">
        <v>421</v>
      </c>
      <c r="DC186">
        <v>2</v>
      </c>
      <c r="DD186">
        <v>1759363598.1</v>
      </c>
      <c r="DE186">
        <v>420.907666666667</v>
      </c>
      <c r="DF186">
        <v>419.984</v>
      </c>
      <c r="DG186">
        <v>24.2885333333333</v>
      </c>
      <c r="DH186">
        <v>24.2221</v>
      </c>
      <c r="DI186">
        <v>415.327666666667</v>
      </c>
      <c r="DJ186">
        <v>23.8670333333333</v>
      </c>
      <c r="DK186">
        <v>500.002</v>
      </c>
      <c r="DL186">
        <v>90.3305666666667</v>
      </c>
      <c r="DM186">
        <v>0.0333835</v>
      </c>
      <c r="DN186">
        <v>30.5241333333333</v>
      </c>
      <c r="DO186">
        <v>29.9697</v>
      </c>
      <c r="DP186">
        <v>999.9</v>
      </c>
      <c r="DQ186">
        <v>0</v>
      </c>
      <c r="DR186">
        <v>0</v>
      </c>
      <c r="DS186">
        <v>9986.46</v>
      </c>
      <c r="DT186">
        <v>0</v>
      </c>
      <c r="DU186">
        <v>0.778986</v>
      </c>
      <c r="DV186">
        <v>0.923177</v>
      </c>
      <c r="DW186">
        <v>431.385333333333</v>
      </c>
      <c r="DX186">
        <v>430.41</v>
      </c>
      <c r="DY186">
        <v>0.066452</v>
      </c>
      <c r="DZ186">
        <v>419.984</v>
      </c>
      <c r="EA186">
        <v>24.2221</v>
      </c>
      <c r="EB186">
        <v>2.194</v>
      </c>
      <c r="EC186">
        <v>2.18799666666667</v>
      </c>
      <c r="ED186">
        <v>18.9185666666667</v>
      </c>
      <c r="EE186">
        <v>18.8747</v>
      </c>
      <c r="EF186">
        <v>0.00500016</v>
      </c>
      <c r="EG186">
        <v>0</v>
      </c>
      <c r="EH186">
        <v>0</v>
      </c>
      <c r="EI186">
        <v>0</v>
      </c>
      <c r="EJ186">
        <v>637.433333333333</v>
      </c>
      <c r="EK186">
        <v>0.00500016</v>
      </c>
      <c r="EL186">
        <v>-21.9666666666667</v>
      </c>
      <c r="EM186">
        <v>-1.8</v>
      </c>
      <c r="EN186">
        <v>38</v>
      </c>
      <c r="EO186">
        <v>42.125</v>
      </c>
      <c r="EP186">
        <v>40.125</v>
      </c>
      <c r="EQ186">
        <v>42.187</v>
      </c>
      <c r="ER186">
        <v>41.25</v>
      </c>
      <c r="ES186">
        <v>0</v>
      </c>
      <c r="ET186">
        <v>0</v>
      </c>
      <c r="EU186">
        <v>0</v>
      </c>
      <c r="EV186">
        <v>1759363602.1</v>
      </c>
      <c r="EW186">
        <v>0</v>
      </c>
      <c r="EX186">
        <v>637.038461538462</v>
      </c>
      <c r="EY186">
        <v>16.3076926857762</v>
      </c>
      <c r="EZ186">
        <v>10.0068375917478</v>
      </c>
      <c r="FA186">
        <v>-23.8884615384615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0.9118164</v>
      </c>
      <c r="FQ186">
        <v>-0.00499687218045123</v>
      </c>
      <c r="FR186">
        <v>0.0318690645225115</v>
      </c>
      <c r="FS186">
        <v>1</v>
      </c>
      <c r="FT186">
        <v>638.102941176471</v>
      </c>
      <c r="FU186">
        <v>-1.40106940601975</v>
      </c>
      <c r="FV186">
        <v>6.21149244612795</v>
      </c>
      <c r="FW186">
        <v>-1</v>
      </c>
      <c r="FX186">
        <v>0.07475844</v>
      </c>
      <c r="FY186">
        <v>-0.0727295187969928</v>
      </c>
      <c r="FZ186">
        <v>0.00717092615381026</v>
      </c>
      <c r="GA186">
        <v>1</v>
      </c>
      <c r="GB186">
        <v>2</v>
      </c>
      <c r="GC186">
        <v>2</v>
      </c>
      <c r="GD186" t="s">
        <v>423</v>
      </c>
      <c r="GE186">
        <v>3.12599</v>
      </c>
      <c r="GF186">
        <v>2.65908</v>
      </c>
      <c r="GG186">
        <v>0.0888642</v>
      </c>
      <c r="GH186">
        <v>0.0895768</v>
      </c>
      <c r="GI186">
        <v>0.102016</v>
      </c>
      <c r="GJ186">
        <v>0.102471</v>
      </c>
      <c r="GK186">
        <v>23319.9</v>
      </c>
      <c r="GL186">
        <v>22182.9</v>
      </c>
      <c r="GM186">
        <v>22890.9</v>
      </c>
      <c r="GN186">
        <v>23727.2</v>
      </c>
      <c r="GO186">
        <v>35030.7</v>
      </c>
      <c r="GP186">
        <v>35250.8</v>
      </c>
      <c r="GQ186">
        <v>41267.7</v>
      </c>
      <c r="GR186">
        <v>42314.5</v>
      </c>
      <c r="GS186">
        <v>1.89832</v>
      </c>
      <c r="GT186">
        <v>1.81033</v>
      </c>
      <c r="GU186">
        <v>0.107337</v>
      </c>
      <c r="GV186">
        <v>0</v>
      </c>
      <c r="GW186">
        <v>28.2192</v>
      </c>
      <c r="GX186">
        <v>999.9</v>
      </c>
      <c r="GY186">
        <v>61.696</v>
      </c>
      <c r="GZ186">
        <v>29.406</v>
      </c>
      <c r="HA186">
        <v>28.121</v>
      </c>
      <c r="HB186">
        <v>54.0719</v>
      </c>
      <c r="HC186">
        <v>40.1322</v>
      </c>
      <c r="HD186">
        <v>1</v>
      </c>
      <c r="HE186">
        <v>0.0887983</v>
      </c>
      <c r="HF186">
        <v>-1.45299</v>
      </c>
      <c r="HG186">
        <v>20.2302</v>
      </c>
      <c r="HH186">
        <v>5.23421</v>
      </c>
      <c r="HI186">
        <v>11.992</v>
      </c>
      <c r="HJ186">
        <v>4.9557</v>
      </c>
      <c r="HK186">
        <v>3.304</v>
      </c>
      <c r="HL186">
        <v>9999</v>
      </c>
      <c r="HM186">
        <v>9999</v>
      </c>
      <c r="HN186">
        <v>9999</v>
      </c>
      <c r="HO186">
        <v>999.9</v>
      </c>
      <c r="HP186">
        <v>1.86846</v>
      </c>
      <c r="HQ186">
        <v>1.86417</v>
      </c>
      <c r="HR186">
        <v>1.8718</v>
      </c>
      <c r="HS186">
        <v>1.86266</v>
      </c>
      <c r="HT186">
        <v>1.86206</v>
      </c>
      <c r="HU186">
        <v>1.8685</v>
      </c>
      <c r="HV186">
        <v>1.85867</v>
      </c>
      <c r="HW186">
        <v>1.86508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5.58</v>
      </c>
      <c r="IL186">
        <v>0.4216</v>
      </c>
      <c r="IM186">
        <v>4.20357787778522</v>
      </c>
      <c r="IN186">
        <v>0.00374144017280572</v>
      </c>
      <c r="IO186">
        <v>-1.07998895285064e-06</v>
      </c>
      <c r="IP186">
        <v>1.2122296874913e-10</v>
      </c>
      <c r="IQ186">
        <v>0.0711788513172057</v>
      </c>
      <c r="IR186">
        <v>0.00727018690124689</v>
      </c>
      <c r="IS186">
        <v>0.000171571339495546</v>
      </c>
      <c r="IT186">
        <v>5.81901312968366e-06</v>
      </c>
      <c r="IU186">
        <v>0</v>
      </c>
      <c r="IV186">
        <v>2039</v>
      </c>
      <c r="IW186">
        <v>1</v>
      </c>
      <c r="IX186">
        <v>29</v>
      </c>
      <c r="IY186">
        <v>29322726.7</v>
      </c>
      <c r="IZ186">
        <v>29322726.7</v>
      </c>
      <c r="JA186">
        <v>1.04004</v>
      </c>
      <c r="JB186">
        <v>2.38159</v>
      </c>
      <c r="JC186">
        <v>1.4978</v>
      </c>
      <c r="JD186">
        <v>2.33398</v>
      </c>
      <c r="JE186">
        <v>1.54419</v>
      </c>
      <c r="JF186">
        <v>2.4292</v>
      </c>
      <c r="JG186">
        <v>35.5451</v>
      </c>
      <c r="JH186">
        <v>24.2364</v>
      </c>
      <c r="JI186">
        <v>18</v>
      </c>
      <c r="JJ186">
        <v>547.158</v>
      </c>
      <c r="JK186">
        <v>433.381</v>
      </c>
      <c r="JL186">
        <v>31.0491</v>
      </c>
      <c r="JM186">
        <v>28.7679</v>
      </c>
      <c r="JN186">
        <v>30.0001</v>
      </c>
      <c r="JO186">
        <v>28.5711</v>
      </c>
      <c r="JP186">
        <v>28.5925</v>
      </c>
      <c r="JQ186">
        <v>20.8755</v>
      </c>
      <c r="JR186">
        <v>27.8336</v>
      </c>
      <c r="JS186">
        <v>100</v>
      </c>
      <c r="JT186">
        <v>31.059</v>
      </c>
      <c r="JU186">
        <v>420</v>
      </c>
      <c r="JV186">
        <v>24.2054</v>
      </c>
      <c r="JW186">
        <v>92.4925</v>
      </c>
      <c r="JX186">
        <v>98.615</v>
      </c>
    </row>
    <row r="187" spans="1:284">
      <c r="A187">
        <v>171</v>
      </c>
      <c r="B187">
        <v>1759363603.1</v>
      </c>
      <c r="C187">
        <v>2212</v>
      </c>
      <c r="D187" t="s">
        <v>772</v>
      </c>
      <c r="E187" t="s">
        <v>773</v>
      </c>
      <c r="F187">
        <v>5</v>
      </c>
      <c r="G187" t="s">
        <v>725</v>
      </c>
      <c r="H187" t="s">
        <v>419</v>
      </c>
      <c r="I187">
        <v>1759363600.1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4.6</v>
      </c>
      <c r="DA187">
        <v>0.5</v>
      </c>
      <c r="DB187" t="s">
        <v>421</v>
      </c>
      <c r="DC187">
        <v>2</v>
      </c>
      <c r="DD187">
        <v>1759363600.1</v>
      </c>
      <c r="DE187">
        <v>420.886666666667</v>
      </c>
      <c r="DF187">
        <v>419.967</v>
      </c>
      <c r="DG187">
        <v>24.2884</v>
      </c>
      <c r="DH187">
        <v>24.2219666666667</v>
      </c>
      <c r="DI187">
        <v>415.307</v>
      </c>
      <c r="DJ187">
        <v>23.8668666666667</v>
      </c>
      <c r="DK187">
        <v>500.011666666667</v>
      </c>
      <c r="DL187">
        <v>90.3311666666667</v>
      </c>
      <c r="DM187">
        <v>0.0333431333333333</v>
      </c>
      <c r="DN187">
        <v>30.5237666666667</v>
      </c>
      <c r="DO187">
        <v>29.9699666666667</v>
      </c>
      <c r="DP187">
        <v>999.9</v>
      </c>
      <c r="DQ187">
        <v>0</v>
      </c>
      <c r="DR187">
        <v>0</v>
      </c>
      <c r="DS187">
        <v>9999.57666666667</v>
      </c>
      <c r="DT187">
        <v>0</v>
      </c>
      <c r="DU187">
        <v>0.778986</v>
      </c>
      <c r="DV187">
        <v>0.919708333333333</v>
      </c>
      <c r="DW187">
        <v>431.364</v>
      </c>
      <c r="DX187">
        <v>430.392</v>
      </c>
      <c r="DY187">
        <v>0.0664545333333333</v>
      </c>
      <c r="DZ187">
        <v>419.967</v>
      </c>
      <c r="EA187">
        <v>24.2219666666667</v>
      </c>
      <c r="EB187">
        <v>2.194</v>
      </c>
      <c r="EC187">
        <v>2.188</v>
      </c>
      <c r="ED187">
        <v>18.9185666666667</v>
      </c>
      <c r="EE187">
        <v>18.8747</v>
      </c>
      <c r="EF187">
        <v>0.00500016</v>
      </c>
      <c r="EG187">
        <v>0</v>
      </c>
      <c r="EH187">
        <v>0</v>
      </c>
      <c r="EI187">
        <v>0</v>
      </c>
      <c r="EJ187">
        <v>635.8</v>
      </c>
      <c r="EK187">
        <v>0.00500016</v>
      </c>
      <c r="EL187">
        <v>-21.3666666666667</v>
      </c>
      <c r="EM187">
        <v>-1.86666666666667</v>
      </c>
      <c r="EN187">
        <v>38</v>
      </c>
      <c r="EO187">
        <v>42.125</v>
      </c>
      <c r="EP187">
        <v>40.125</v>
      </c>
      <c r="EQ187">
        <v>42.187</v>
      </c>
      <c r="ER187">
        <v>41.25</v>
      </c>
      <c r="ES187">
        <v>0</v>
      </c>
      <c r="ET187">
        <v>0</v>
      </c>
      <c r="EU187">
        <v>0</v>
      </c>
      <c r="EV187">
        <v>1759363604.5</v>
      </c>
      <c r="EW187">
        <v>0</v>
      </c>
      <c r="EX187">
        <v>638.242307692308</v>
      </c>
      <c r="EY187">
        <v>16.434188352531</v>
      </c>
      <c r="EZ187">
        <v>1.4153845142696</v>
      </c>
      <c r="FA187">
        <v>-23.6230769230769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0.91430355</v>
      </c>
      <c r="FQ187">
        <v>0.0217302406015043</v>
      </c>
      <c r="FR187">
        <v>0.0322745505413708</v>
      </c>
      <c r="FS187">
        <v>1</v>
      </c>
      <c r="FT187">
        <v>638.182352941176</v>
      </c>
      <c r="FU187">
        <v>-8.33919004847923</v>
      </c>
      <c r="FV187">
        <v>6.23474470387453</v>
      </c>
      <c r="FW187">
        <v>-1</v>
      </c>
      <c r="FX187">
        <v>0.07262993</v>
      </c>
      <c r="FY187">
        <v>-0.0579588812030076</v>
      </c>
      <c r="FZ187">
        <v>0.00583617481730114</v>
      </c>
      <c r="GA187">
        <v>1</v>
      </c>
      <c r="GB187">
        <v>2</v>
      </c>
      <c r="GC187">
        <v>2</v>
      </c>
      <c r="GD187" t="s">
        <v>423</v>
      </c>
      <c r="GE187">
        <v>3.1261</v>
      </c>
      <c r="GF187">
        <v>2.65891</v>
      </c>
      <c r="GG187">
        <v>0.0888647</v>
      </c>
      <c r="GH187">
        <v>0.0895864</v>
      </c>
      <c r="GI187">
        <v>0.102013</v>
      </c>
      <c r="GJ187">
        <v>0.102476</v>
      </c>
      <c r="GK187">
        <v>23319.8</v>
      </c>
      <c r="GL187">
        <v>22182.6</v>
      </c>
      <c r="GM187">
        <v>22890.9</v>
      </c>
      <c r="GN187">
        <v>23727.1</v>
      </c>
      <c r="GO187">
        <v>35030.8</v>
      </c>
      <c r="GP187">
        <v>35250.8</v>
      </c>
      <c r="GQ187">
        <v>41267.7</v>
      </c>
      <c r="GR187">
        <v>42314.6</v>
      </c>
      <c r="GS187">
        <v>1.89845</v>
      </c>
      <c r="GT187">
        <v>1.81015</v>
      </c>
      <c r="GU187">
        <v>0.107817</v>
      </c>
      <c r="GV187">
        <v>0</v>
      </c>
      <c r="GW187">
        <v>28.2174</v>
      </c>
      <c r="GX187">
        <v>999.9</v>
      </c>
      <c r="GY187">
        <v>61.696</v>
      </c>
      <c r="GZ187">
        <v>29.386</v>
      </c>
      <c r="HA187">
        <v>28.0898</v>
      </c>
      <c r="HB187">
        <v>54.7419</v>
      </c>
      <c r="HC187">
        <v>40.1282</v>
      </c>
      <c r="HD187">
        <v>1</v>
      </c>
      <c r="HE187">
        <v>0.088938</v>
      </c>
      <c r="HF187">
        <v>-1.44711</v>
      </c>
      <c r="HG187">
        <v>20.2303</v>
      </c>
      <c r="HH187">
        <v>5.23451</v>
      </c>
      <c r="HI187">
        <v>11.992</v>
      </c>
      <c r="HJ187">
        <v>4.95575</v>
      </c>
      <c r="HK187">
        <v>3.304</v>
      </c>
      <c r="HL187">
        <v>9999</v>
      </c>
      <c r="HM187">
        <v>9999</v>
      </c>
      <c r="HN187">
        <v>9999</v>
      </c>
      <c r="HO187">
        <v>999.9</v>
      </c>
      <c r="HP187">
        <v>1.86847</v>
      </c>
      <c r="HQ187">
        <v>1.86417</v>
      </c>
      <c r="HR187">
        <v>1.8718</v>
      </c>
      <c r="HS187">
        <v>1.86267</v>
      </c>
      <c r="HT187">
        <v>1.86207</v>
      </c>
      <c r="HU187">
        <v>1.8685</v>
      </c>
      <c r="HV187">
        <v>1.85867</v>
      </c>
      <c r="HW187">
        <v>1.86508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5.579</v>
      </c>
      <c r="IL187">
        <v>0.4215</v>
      </c>
      <c r="IM187">
        <v>4.20357787778522</v>
      </c>
      <c r="IN187">
        <v>0.00374144017280572</v>
      </c>
      <c r="IO187">
        <v>-1.07998895285064e-06</v>
      </c>
      <c r="IP187">
        <v>1.2122296874913e-10</v>
      </c>
      <c r="IQ187">
        <v>0.0711788513172057</v>
      </c>
      <c r="IR187">
        <v>0.00727018690124689</v>
      </c>
      <c r="IS187">
        <v>0.000171571339495546</v>
      </c>
      <c r="IT187">
        <v>5.81901312968366e-06</v>
      </c>
      <c r="IU187">
        <v>0</v>
      </c>
      <c r="IV187">
        <v>2039</v>
      </c>
      <c r="IW187">
        <v>1</v>
      </c>
      <c r="IX187">
        <v>29</v>
      </c>
      <c r="IY187">
        <v>29322726.7</v>
      </c>
      <c r="IZ187">
        <v>29322726.7</v>
      </c>
      <c r="JA187">
        <v>1.04004</v>
      </c>
      <c r="JB187">
        <v>2.39502</v>
      </c>
      <c r="JC187">
        <v>1.4978</v>
      </c>
      <c r="JD187">
        <v>2.33276</v>
      </c>
      <c r="JE187">
        <v>1.54419</v>
      </c>
      <c r="JF187">
        <v>2.29736</v>
      </c>
      <c r="JG187">
        <v>35.5218</v>
      </c>
      <c r="JH187">
        <v>24.2364</v>
      </c>
      <c r="JI187">
        <v>18</v>
      </c>
      <c r="JJ187">
        <v>547.239</v>
      </c>
      <c r="JK187">
        <v>433.277</v>
      </c>
      <c r="JL187">
        <v>31.0575</v>
      </c>
      <c r="JM187">
        <v>28.7671</v>
      </c>
      <c r="JN187">
        <v>30.0001</v>
      </c>
      <c r="JO187">
        <v>28.5711</v>
      </c>
      <c r="JP187">
        <v>28.5925</v>
      </c>
      <c r="JQ187">
        <v>20.8769</v>
      </c>
      <c r="JR187">
        <v>27.8336</v>
      </c>
      <c r="JS187">
        <v>100</v>
      </c>
      <c r="JT187">
        <v>31.0798</v>
      </c>
      <c r="JU187">
        <v>420</v>
      </c>
      <c r="JV187">
        <v>24.2054</v>
      </c>
      <c r="JW187">
        <v>92.4923</v>
      </c>
      <c r="JX187">
        <v>98.6151</v>
      </c>
    </row>
    <row r="188" spans="1:284">
      <c r="A188">
        <v>172</v>
      </c>
      <c r="B188">
        <v>1759363605.1</v>
      </c>
      <c r="C188">
        <v>2214</v>
      </c>
      <c r="D188" t="s">
        <v>774</v>
      </c>
      <c r="E188" t="s">
        <v>775</v>
      </c>
      <c r="F188">
        <v>5</v>
      </c>
      <c r="G188" t="s">
        <v>725</v>
      </c>
      <c r="H188" t="s">
        <v>419</v>
      </c>
      <c r="I188">
        <v>1759363602.1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4.6</v>
      </c>
      <c r="DA188">
        <v>0.5</v>
      </c>
      <c r="DB188" t="s">
        <v>421</v>
      </c>
      <c r="DC188">
        <v>2</v>
      </c>
      <c r="DD188">
        <v>1759363602.1</v>
      </c>
      <c r="DE188">
        <v>420.868666666667</v>
      </c>
      <c r="DF188">
        <v>419.965666666667</v>
      </c>
      <c r="DG188">
        <v>24.2880333333333</v>
      </c>
      <c r="DH188">
        <v>24.2222666666667</v>
      </c>
      <c r="DI188">
        <v>415.289</v>
      </c>
      <c r="DJ188">
        <v>23.8665</v>
      </c>
      <c r="DK188">
        <v>500.012333333333</v>
      </c>
      <c r="DL188">
        <v>90.3312</v>
      </c>
      <c r="DM188">
        <v>0.0333469666666667</v>
      </c>
      <c r="DN188">
        <v>30.5232666666667</v>
      </c>
      <c r="DO188">
        <v>29.9711666666667</v>
      </c>
      <c r="DP188">
        <v>999.9</v>
      </c>
      <c r="DQ188">
        <v>0</v>
      </c>
      <c r="DR188">
        <v>0</v>
      </c>
      <c r="DS188">
        <v>9997.28666666667</v>
      </c>
      <c r="DT188">
        <v>0</v>
      </c>
      <c r="DU188">
        <v>0.778986</v>
      </c>
      <c r="DV188">
        <v>0.902994666666667</v>
      </c>
      <c r="DW188">
        <v>431.345333333333</v>
      </c>
      <c r="DX188">
        <v>430.390666666667</v>
      </c>
      <c r="DY188">
        <v>0.0658022333333333</v>
      </c>
      <c r="DZ188">
        <v>419.965666666667</v>
      </c>
      <c r="EA188">
        <v>24.2222666666667</v>
      </c>
      <c r="EB188">
        <v>2.19396666666667</v>
      </c>
      <c r="EC188">
        <v>2.18802666666667</v>
      </c>
      <c r="ED188">
        <v>18.9183333333333</v>
      </c>
      <c r="EE188">
        <v>18.8749</v>
      </c>
      <c r="EF188">
        <v>0.00500016</v>
      </c>
      <c r="EG188">
        <v>0</v>
      </c>
      <c r="EH188">
        <v>0</v>
      </c>
      <c r="EI188">
        <v>0</v>
      </c>
      <c r="EJ188">
        <v>639.133333333333</v>
      </c>
      <c r="EK188">
        <v>0.00500016</v>
      </c>
      <c r="EL188">
        <v>-23.8666666666667</v>
      </c>
      <c r="EM188">
        <v>-2.5</v>
      </c>
      <c r="EN188">
        <v>38</v>
      </c>
      <c r="EO188">
        <v>42.125</v>
      </c>
      <c r="EP188">
        <v>40.125</v>
      </c>
      <c r="EQ188">
        <v>42.187</v>
      </c>
      <c r="ER188">
        <v>41.25</v>
      </c>
      <c r="ES188">
        <v>0</v>
      </c>
      <c r="ET188">
        <v>0</v>
      </c>
      <c r="EU188">
        <v>0</v>
      </c>
      <c r="EV188">
        <v>1759363606.3</v>
      </c>
      <c r="EW188">
        <v>0</v>
      </c>
      <c r="EX188">
        <v>638.192</v>
      </c>
      <c r="EY188">
        <v>8.85384643583441</v>
      </c>
      <c r="EZ188">
        <v>-14.5461538557706</v>
      </c>
      <c r="FA188">
        <v>-23.76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0.9125427</v>
      </c>
      <c r="FQ188">
        <v>-0.0707448721804497</v>
      </c>
      <c r="FR188">
        <v>0.0337381987028057</v>
      </c>
      <c r="FS188">
        <v>1</v>
      </c>
      <c r="FT188">
        <v>638.197058823529</v>
      </c>
      <c r="FU188">
        <v>5.74637152253362</v>
      </c>
      <c r="FV188">
        <v>6.03302115781617</v>
      </c>
      <c r="FW188">
        <v>-1</v>
      </c>
      <c r="FX188">
        <v>0.070760345</v>
      </c>
      <c r="FY188">
        <v>-0.0471351293233083</v>
      </c>
      <c r="FZ188">
        <v>0.0047789185419376</v>
      </c>
      <c r="GA188">
        <v>1</v>
      </c>
      <c r="GB188">
        <v>2</v>
      </c>
      <c r="GC188">
        <v>2</v>
      </c>
      <c r="GD188" t="s">
        <v>423</v>
      </c>
      <c r="GE188">
        <v>3.12605</v>
      </c>
      <c r="GF188">
        <v>2.65874</v>
      </c>
      <c r="GG188">
        <v>0.0888604</v>
      </c>
      <c r="GH188">
        <v>0.0895869</v>
      </c>
      <c r="GI188">
        <v>0.102012</v>
      </c>
      <c r="GJ188">
        <v>0.102478</v>
      </c>
      <c r="GK188">
        <v>23319.9</v>
      </c>
      <c r="GL188">
        <v>22182.8</v>
      </c>
      <c r="GM188">
        <v>22890.9</v>
      </c>
      <c r="GN188">
        <v>23727.3</v>
      </c>
      <c r="GO188">
        <v>35030.9</v>
      </c>
      <c r="GP188">
        <v>35250.9</v>
      </c>
      <c r="GQ188">
        <v>41267.8</v>
      </c>
      <c r="GR188">
        <v>42314.8</v>
      </c>
      <c r="GS188">
        <v>1.89858</v>
      </c>
      <c r="GT188">
        <v>1.81012</v>
      </c>
      <c r="GU188">
        <v>0.107948</v>
      </c>
      <c r="GV188">
        <v>0</v>
      </c>
      <c r="GW188">
        <v>28.2159</v>
      </c>
      <c r="GX188">
        <v>999.9</v>
      </c>
      <c r="GY188">
        <v>61.696</v>
      </c>
      <c r="GZ188">
        <v>29.406</v>
      </c>
      <c r="HA188">
        <v>28.1215</v>
      </c>
      <c r="HB188">
        <v>54.0319</v>
      </c>
      <c r="HC188">
        <v>40.2564</v>
      </c>
      <c r="HD188">
        <v>1</v>
      </c>
      <c r="HE188">
        <v>0.0888262</v>
      </c>
      <c r="HF188">
        <v>-1.46393</v>
      </c>
      <c r="HG188">
        <v>20.2302</v>
      </c>
      <c r="HH188">
        <v>5.23391</v>
      </c>
      <c r="HI188">
        <v>11.992</v>
      </c>
      <c r="HJ188">
        <v>4.9558</v>
      </c>
      <c r="HK188">
        <v>3.304</v>
      </c>
      <c r="HL188">
        <v>9999</v>
      </c>
      <c r="HM188">
        <v>9999</v>
      </c>
      <c r="HN188">
        <v>9999</v>
      </c>
      <c r="HO188">
        <v>999.9</v>
      </c>
      <c r="HP188">
        <v>1.8685</v>
      </c>
      <c r="HQ188">
        <v>1.86418</v>
      </c>
      <c r="HR188">
        <v>1.8718</v>
      </c>
      <c r="HS188">
        <v>1.86268</v>
      </c>
      <c r="HT188">
        <v>1.86208</v>
      </c>
      <c r="HU188">
        <v>1.86853</v>
      </c>
      <c r="HV188">
        <v>1.85867</v>
      </c>
      <c r="HW188">
        <v>1.86508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5.58</v>
      </c>
      <c r="IL188">
        <v>0.4215</v>
      </c>
      <c r="IM188">
        <v>4.20357787778522</v>
      </c>
      <c r="IN188">
        <v>0.00374144017280572</v>
      </c>
      <c r="IO188">
        <v>-1.07998895285064e-06</v>
      </c>
      <c r="IP188">
        <v>1.2122296874913e-10</v>
      </c>
      <c r="IQ188">
        <v>0.0711788513172057</v>
      </c>
      <c r="IR188">
        <v>0.00727018690124689</v>
      </c>
      <c r="IS188">
        <v>0.000171571339495546</v>
      </c>
      <c r="IT188">
        <v>5.81901312968366e-06</v>
      </c>
      <c r="IU188">
        <v>0</v>
      </c>
      <c r="IV188">
        <v>2039</v>
      </c>
      <c r="IW188">
        <v>1</v>
      </c>
      <c r="IX188">
        <v>29</v>
      </c>
      <c r="IY188">
        <v>29322726.8</v>
      </c>
      <c r="IZ188">
        <v>29322726.8</v>
      </c>
      <c r="JA188">
        <v>1.04126</v>
      </c>
      <c r="JB188">
        <v>2.39746</v>
      </c>
      <c r="JC188">
        <v>1.49902</v>
      </c>
      <c r="JD188">
        <v>2.33276</v>
      </c>
      <c r="JE188">
        <v>1.54419</v>
      </c>
      <c r="JF188">
        <v>2.22168</v>
      </c>
      <c r="JG188">
        <v>35.5218</v>
      </c>
      <c r="JH188">
        <v>24.2276</v>
      </c>
      <c r="JI188">
        <v>18</v>
      </c>
      <c r="JJ188">
        <v>547.321</v>
      </c>
      <c r="JK188">
        <v>433.262</v>
      </c>
      <c r="JL188">
        <v>31.0653</v>
      </c>
      <c r="JM188">
        <v>28.7665</v>
      </c>
      <c r="JN188">
        <v>30</v>
      </c>
      <c r="JO188">
        <v>28.5711</v>
      </c>
      <c r="JP188">
        <v>28.5925</v>
      </c>
      <c r="JQ188">
        <v>20.8757</v>
      </c>
      <c r="JR188">
        <v>27.8336</v>
      </c>
      <c r="JS188">
        <v>100</v>
      </c>
      <c r="JT188">
        <v>31.0798</v>
      </c>
      <c r="JU188">
        <v>420</v>
      </c>
      <c r="JV188">
        <v>24.2054</v>
      </c>
      <c r="JW188">
        <v>92.4925</v>
      </c>
      <c r="JX188">
        <v>98.6157</v>
      </c>
    </row>
    <row r="189" spans="1:284">
      <c r="A189">
        <v>173</v>
      </c>
      <c r="B189">
        <v>1759363607.1</v>
      </c>
      <c r="C189">
        <v>2216</v>
      </c>
      <c r="D189" t="s">
        <v>776</v>
      </c>
      <c r="E189" t="s">
        <v>777</v>
      </c>
      <c r="F189">
        <v>5</v>
      </c>
      <c r="G189" t="s">
        <v>725</v>
      </c>
      <c r="H189" t="s">
        <v>419</v>
      </c>
      <c r="I189">
        <v>1759363604.1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4.6</v>
      </c>
      <c r="DA189">
        <v>0.5</v>
      </c>
      <c r="DB189" t="s">
        <v>421</v>
      </c>
      <c r="DC189">
        <v>2</v>
      </c>
      <c r="DD189">
        <v>1759363604.1</v>
      </c>
      <c r="DE189">
        <v>420.859333333333</v>
      </c>
      <c r="DF189">
        <v>419.985</v>
      </c>
      <c r="DG189">
        <v>24.2882333333333</v>
      </c>
      <c r="DH189">
        <v>24.2228333333333</v>
      </c>
      <c r="DI189">
        <v>415.279666666667</v>
      </c>
      <c r="DJ189">
        <v>23.8667</v>
      </c>
      <c r="DK189">
        <v>499.991</v>
      </c>
      <c r="DL189">
        <v>90.3314</v>
      </c>
      <c r="DM189">
        <v>0.0332896666666667</v>
      </c>
      <c r="DN189">
        <v>30.523</v>
      </c>
      <c r="DO189">
        <v>29.9742</v>
      </c>
      <c r="DP189">
        <v>999.9</v>
      </c>
      <c r="DQ189">
        <v>0</v>
      </c>
      <c r="DR189">
        <v>0</v>
      </c>
      <c r="DS189">
        <v>9991.86666666667</v>
      </c>
      <c r="DT189">
        <v>0</v>
      </c>
      <c r="DU189">
        <v>0.778986</v>
      </c>
      <c r="DV189">
        <v>0.874471</v>
      </c>
      <c r="DW189">
        <v>431.335666666667</v>
      </c>
      <c r="DX189">
        <v>430.410666666667</v>
      </c>
      <c r="DY189">
        <v>0.0654309333333333</v>
      </c>
      <c r="DZ189">
        <v>419.985</v>
      </c>
      <c r="EA189">
        <v>24.2228333333333</v>
      </c>
      <c r="EB189">
        <v>2.19399</v>
      </c>
      <c r="EC189">
        <v>2.18808333333333</v>
      </c>
      <c r="ED189">
        <v>18.9185</v>
      </c>
      <c r="EE189">
        <v>18.8753</v>
      </c>
      <c r="EF189">
        <v>0.00500016</v>
      </c>
      <c r="EG189">
        <v>0</v>
      </c>
      <c r="EH189">
        <v>0</v>
      </c>
      <c r="EI189">
        <v>0</v>
      </c>
      <c r="EJ189">
        <v>640.4</v>
      </c>
      <c r="EK189">
        <v>0.00500016</v>
      </c>
      <c r="EL189">
        <v>-23.8666666666667</v>
      </c>
      <c r="EM189">
        <v>-1.86666666666667</v>
      </c>
      <c r="EN189">
        <v>38</v>
      </c>
      <c r="EO189">
        <v>42.125</v>
      </c>
      <c r="EP189">
        <v>40.125</v>
      </c>
      <c r="EQ189">
        <v>42.187</v>
      </c>
      <c r="ER189">
        <v>41.25</v>
      </c>
      <c r="ES189">
        <v>0</v>
      </c>
      <c r="ET189">
        <v>0</v>
      </c>
      <c r="EU189">
        <v>0</v>
      </c>
      <c r="EV189">
        <v>1759363608.1</v>
      </c>
      <c r="EW189">
        <v>0</v>
      </c>
      <c r="EX189">
        <v>637.95</v>
      </c>
      <c r="EY189">
        <v>-1.24786300876589</v>
      </c>
      <c r="EZ189">
        <v>-0.67350425486124</v>
      </c>
      <c r="FA189">
        <v>-23.5346153846154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0.9075073</v>
      </c>
      <c r="FQ189">
        <v>-0.159392932330826</v>
      </c>
      <c r="FR189">
        <v>0.0376597905186686</v>
      </c>
      <c r="FS189">
        <v>1</v>
      </c>
      <c r="FT189">
        <v>637.661764705882</v>
      </c>
      <c r="FU189">
        <v>11.2436976645849</v>
      </c>
      <c r="FV189">
        <v>5.71108389351395</v>
      </c>
      <c r="FW189">
        <v>-1</v>
      </c>
      <c r="FX189">
        <v>0.06918535</v>
      </c>
      <c r="FY189">
        <v>-0.0391289413533835</v>
      </c>
      <c r="FZ189">
        <v>0.00397764808856942</v>
      </c>
      <c r="GA189">
        <v>1</v>
      </c>
      <c r="GB189">
        <v>2</v>
      </c>
      <c r="GC189">
        <v>2</v>
      </c>
      <c r="GD189" t="s">
        <v>423</v>
      </c>
      <c r="GE189">
        <v>3.12591</v>
      </c>
      <c r="GF189">
        <v>2.65883</v>
      </c>
      <c r="GG189">
        <v>0.0888713</v>
      </c>
      <c r="GH189">
        <v>0.0895915</v>
      </c>
      <c r="GI189">
        <v>0.10202</v>
      </c>
      <c r="GJ189">
        <v>0.102477</v>
      </c>
      <c r="GK189">
        <v>23320</v>
      </c>
      <c r="GL189">
        <v>22183</v>
      </c>
      <c r="GM189">
        <v>22891.2</v>
      </c>
      <c r="GN189">
        <v>23727.7</v>
      </c>
      <c r="GO189">
        <v>35030.9</v>
      </c>
      <c r="GP189">
        <v>35251.4</v>
      </c>
      <c r="GQ189">
        <v>41268.2</v>
      </c>
      <c r="GR189">
        <v>42315.5</v>
      </c>
      <c r="GS189">
        <v>1.89835</v>
      </c>
      <c r="GT189">
        <v>1.81017</v>
      </c>
      <c r="GU189">
        <v>0.108164</v>
      </c>
      <c r="GV189">
        <v>0</v>
      </c>
      <c r="GW189">
        <v>28.2141</v>
      </c>
      <c r="GX189">
        <v>999.9</v>
      </c>
      <c r="GY189">
        <v>61.696</v>
      </c>
      <c r="GZ189">
        <v>29.416</v>
      </c>
      <c r="HA189">
        <v>28.1347</v>
      </c>
      <c r="HB189">
        <v>54.0719</v>
      </c>
      <c r="HC189">
        <v>40.3245</v>
      </c>
      <c r="HD189">
        <v>1</v>
      </c>
      <c r="HE189">
        <v>0.0886255</v>
      </c>
      <c r="HF189">
        <v>-1.47795</v>
      </c>
      <c r="HG189">
        <v>20.23</v>
      </c>
      <c r="HH189">
        <v>5.23376</v>
      </c>
      <c r="HI189">
        <v>11.992</v>
      </c>
      <c r="HJ189">
        <v>4.9558</v>
      </c>
      <c r="HK189">
        <v>3.304</v>
      </c>
      <c r="HL189">
        <v>9999</v>
      </c>
      <c r="HM189">
        <v>9999</v>
      </c>
      <c r="HN189">
        <v>9999</v>
      </c>
      <c r="HO189">
        <v>999.9</v>
      </c>
      <c r="HP189">
        <v>1.8685</v>
      </c>
      <c r="HQ189">
        <v>1.86418</v>
      </c>
      <c r="HR189">
        <v>1.8718</v>
      </c>
      <c r="HS189">
        <v>1.86268</v>
      </c>
      <c r="HT189">
        <v>1.86208</v>
      </c>
      <c r="HU189">
        <v>1.86853</v>
      </c>
      <c r="HV189">
        <v>1.85867</v>
      </c>
      <c r="HW189">
        <v>1.86508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5.58</v>
      </c>
      <c r="IL189">
        <v>0.4216</v>
      </c>
      <c r="IM189">
        <v>4.20357787778522</v>
      </c>
      <c r="IN189">
        <v>0.00374144017280572</v>
      </c>
      <c r="IO189">
        <v>-1.07998895285064e-06</v>
      </c>
      <c r="IP189">
        <v>1.2122296874913e-10</v>
      </c>
      <c r="IQ189">
        <v>0.0711788513172057</v>
      </c>
      <c r="IR189">
        <v>0.00727018690124689</v>
      </c>
      <c r="IS189">
        <v>0.000171571339495546</v>
      </c>
      <c r="IT189">
        <v>5.81901312968366e-06</v>
      </c>
      <c r="IU189">
        <v>0</v>
      </c>
      <c r="IV189">
        <v>2039</v>
      </c>
      <c r="IW189">
        <v>1</v>
      </c>
      <c r="IX189">
        <v>29</v>
      </c>
      <c r="IY189">
        <v>29322726.8</v>
      </c>
      <c r="IZ189">
        <v>29322726.8</v>
      </c>
      <c r="JA189">
        <v>1.04126</v>
      </c>
      <c r="JB189">
        <v>2.3999</v>
      </c>
      <c r="JC189">
        <v>1.49902</v>
      </c>
      <c r="JD189">
        <v>2.33276</v>
      </c>
      <c r="JE189">
        <v>1.54419</v>
      </c>
      <c r="JF189">
        <v>2.23755</v>
      </c>
      <c r="JG189">
        <v>35.5218</v>
      </c>
      <c r="JH189">
        <v>24.2276</v>
      </c>
      <c r="JI189">
        <v>18</v>
      </c>
      <c r="JJ189">
        <v>547.175</v>
      </c>
      <c r="JK189">
        <v>433.292</v>
      </c>
      <c r="JL189">
        <v>31.0744</v>
      </c>
      <c r="JM189">
        <v>28.7665</v>
      </c>
      <c r="JN189">
        <v>30</v>
      </c>
      <c r="JO189">
        <v>28.5711</v>
      </c>
      <c r="JP189">
        <v>28.5925</v>
      </c>
      <c r="JQ189">
        <v>20.8755</v>
      </c>
      <c r="JR189">
        <v>27.8336</v>
      </c>
      <c r="JS189">
        <v>100</v>
      </c>
      <c r="JT189">
        <v>31.0798</v>
      </c>
      <c r="JU189">
        <v>420</v>
      </c>
      <c r="JV189">
        <v>24.2054</v>
      </c>
      <c r="JW189">
        <v>92.4936</v>
      </c>
      <c r="JX189">
        <v>98.6172</v>
      </c>
    </row>
    <row r="190" spans="1:284">
      <c r="A190">
        <v>174</v>
      </c>
      <c r="B190">
        <v>1759363610.1</v>
      </c>
      <c r="C190">
        <v>2219</v>
      </c>
      <c r="D190" t="s">
        <v>778</v>
      </c>
      <c r="E190" t="s">
        <v>779</v>
      </c>
      <c r="F190">
        <v>5</v>
      </c>
      <c r="G190" t="s">
        <v>725</v>
      </c>
      <c r="H190" t="s">
        <v>419</v>
      </c>
      <c r="I190">
        <v>1759363606.85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4.6</v>
      </c>
      <c r="DA190">
        <v>0.5</v>
      </c>
      <c r="DB190" t="s">
        <v>421</v>
      </c>
      <c r="DC190">
        <v>2</v>
      </c>
      <c r="DD190">
        <v>1759363606.85</v>
      </c>
      <c r="DE190">
        <v>420.875</v>
      </c>
      <c r="DF190">
        <v>420.0115</v>
      </c>
      <c r="DG190">
        <v>24.2883</v>
      </c>
      <c r="DH190">
        <v>24.22295</v>
      </c>
      <c r="DI190">
        <v>415.29525</v>
      </c>
      <c r="DJ190">
        <v>23.866775</v>
      </c>
      <c r="DK190">
        <v>499.95375</v>
      </c>
      <c r="DL190">
        <v>90.333325</v>
      </c>
      <c r="DM190">
        <v>0.033381325</v>
      </c>
      <c r="DN190">
        <v>30.523</v>
      </c>
      <c r="DO190">
        <v>29.9768</v>
      </c>
      <c r="DP190">
        <v>999.9</v>
      </c>
      <c r="DQ190">
        <v>0</v>
      </c>
      <c r="DR190">
        <v>0</v>
      </c>
      <c r="DS190">
        <v>9989.845</v>
      </c>
      <c r="DT190">
        <v>0</v>
      </c>
      <c r="DU190">
        <v>0.778986</v>
      </c>
      <c r="DV190">
        <v>0.86336525</v>
      </c>
      <c r="DW190">
        <v>431.35175</v>
      </c>
      <c r="DX190">
        <v>430.43825</v>
      </c>
      <c r="DY190">
        <v>0.065376275</v>
      </c>
      <c r="DZ190">
        <v>420.0115</v>
      </c>
      <c r="EA190">
        <v>24.22295</v>
      </c>
      <c r="EB190">
        <v>2.1940425</v>
      </c>
      <c r="EC190">
        <v>2.18814</v>
      </c>
      <c r="ED190">
        <v>18.918875</v>
      </c>
      <c r="EE190">
        <v>18.875725</v>
      </c>
      <c r="EF190">
        <v>0.00500016</v>
      </c>
      <c r="EG190">
        <v>0</v>
      </c>
      <c r="EH190">
        <v>0</v>
      </c>
      <c r="EI190">
        <v>0</v>
      </c>
      <c r="EJ190">
        <v>637.45</v>
      </c>
      <c r="EK190">
        <v>0.00500016</v>
      </c>
      <c r="EL190">
        <v>-26.175</v>
      </c>
      <c r="EM190">
        <v>-2.45</v>
      </c>
      <c r="EN190">
        <v>38</v>
      </c>
      <c r="EO190">
        <v>42.125</v>
      </c>
      <c r="EP190">
        <v>40.125</v>
      </c>
      <c r="EQ190">
        <v>42.187</v>
      </c>
      <c r="ER190">
        <v>41.25</v>
      </c>
      <c r="ES190">
        <v>0</v>
      </c>
      <c r="ET190">
        <v>0</v>
      </c>
      <c r="EU190">
        <v>0</v>
      </c>
      <c r="EV190">
        <v>1759363611.1</v>
      </c>
      <c r="EW190">
        <v>0</v>
      </c>
      <c r="EX190">
        <v>639.084</v>
      </c>
      <c r="EY190">
        <v>3.13846194297244</v>
      </c>
      <c r="EZ190">
        <v>-26.8615384623378</v>
      </c>
      <c r="FA190">
        <v>-24.212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0.89851225</v>
      </c>
      <c r="FQ190">
        <v>-0.127200406015039</v>
      </c>
      <c r="FR190">
        <v>0.034082428014851</v>
      </c>
      <c r="FS190">
        <v>1</v>
      </c>
      <c r="FT190">
        <v>637.561764705882</v>
      </c>
      <c r="FU190">
        <v>6.16195591119112</v>
      </c>
      <c r="FV190">
        <v>5.57995439080467</v>
      </c>
      <c r="FW190">
        <v>-1</v>
      </c>
      <c r="FX190">
        <v>0.06814117</v>
      </c>
      <c r="FY190">
        <v>-0.0293538857142857</v>
      </c>
      <c r="FZ190">
        <v>0.00318248894453696</v>
      </c>
      <c r="GA190">
        <v>1</v>
      </c>
      <c r="GB190">
        <v>2</v>
      </c>
      <c r="GC190">
        <v>2</v>
      </c>
      <c r="GD190" t="s">
        <v>423</v>
      </c>
      <c r="GE190">
        <v>3.12599</v>
      </c>
      <c r="GF190">
        <v>2.65917</v>
      </c>
      <c r="GG190">
        <v>0.0888703</v>
      </c>
      <c r="GH190">
        <v>0.0895919</v>
      </c>
      <c r="GI190">
        <v>0.102014</v>
      </c>
      <c r="GJ190">
        <v>0.102482</v>
      </c>
      <c r="GK190">
        <v>23319.8</v>
      </c>
      <c r="GL190">
        <v>22183.5</v>
      </c>
      <c r="GM190">
        <v>22891</v>
      </c>
      <c r="GN190">
        <v>23728.2</v>
      </c>
      <c r="GO190">
        <v>35030.9</v>
      </c>
      <c r="GP190">
        <v>35251.9</v>
      </c>
      <c r="GQ190">
        <v>41267.9</v>
      </c>
      <c r="GR190">
        <v>42316.3</v>
      </c>
      <c r="GS190">
        <v>1.89867</v>
      </c>
      <c r="GT190">
        <v>1.80995</v>
      </c>
      <c r="GU190">
        <v>0.108231</v>
      </c>
      <c r="GV190">
        <v>0</v>
      </c>
      <c r="GW190">
        <v>28.2111</v>
      </c>
      <c r="GX190">
        <v>999.9</v>
      </c>
      <c r="GY190">
        <v>61.696</v>
      </c>
      <c r="GZ190">
        <v>29.386</v>
      </c>
      <c r="HA190">
        <v>28.0856</v>
      </c>
      <c r="HB190">
        <v>54.4619</v>
      </c>
      <c r="HC190">
        <v>40.4407</v>
      </c>
      <c r="HD190">
        <v>1</v>
      </c>
      <c r="HE190">
        <v>0.0887119</v>
      </c>
      <c r="HF190">
        <v>-1.46222</v>
      </c>
      <c r="HG190">
        <v>20.2302</v>
      </c>
      <c r="HH190">
        <v>5.23376</v>
      </c>
      <c r="HI190">
        <v>11.992</v>
      </c>
      <c r="HJ190">
        <v>4.95585</v>
      </c>
      <c r="HK190">
        <v>3.304</v>
      </c>
      <c r="HL190">
        <v>9999</v>
      </c>
      <c r="HM190">
        <v>9999</v>
      </c>
      <c r="HN190">
        <v>9999</v>
      </c>
      <c r="HO190">
        <v>999.9</v>
      </c>
      <c r="HP190">
        <v>1.86851</v>
      </c>
      <c r="HQ190">
        <v>1.86417</v>
      </c>
      <c r="HR190">
        <v>1.8718</v>
      </c>
      <c r="HS190">
        <v>1.86268</v>
      </c>
      <c r="HT190">
        <v>1.86209</v>
      </c>
      <c r="HU190">
        <v>1.86854</v>
      </c>
      <c r="HV190">
        <v>1.85867</v>
      </c>
      <c r="HW190">
        <v>1.86508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5.58</v>
      </c>
      <c r="IL190">
        <v>0.4215</v>
      </c>
      <c r="IM190">
        <v>4.20357787778522</v>
      </c>
      <c r="IN190">
        <v>0.00374144017280572</v>
      </c>
      <c r="IO190">
        <v>-1.07998895285064e-06</v>
      </c>
      <c r="IP190">
        <v>1.2122296874913e-10</v>
      </c>
      <c r="IQ190">
        <v>0.0711788513172057</v>
      </c>
      <c r="IR190">
        <v>0.00727018690124689</v>
      </c>
      <c r="IS190">
        <v>0.000171571339495546</v>
      </c>
      <c r="IT190">
        <v>5.81901312968366e-06</v>
      </c>
      <c r="IU190">
        <v>0</v>
      </c>
      <c r="IV190">
        <v>2039</v>
      </c>
      <c r="IW190">
        <v>1</v>
      </c>
      <c r="IX190">
        <v>29</v>
      </c>
      <c r="IY190">
        <v>29322726.8</v>
      </c>
      <c r="IZ190">
        <v>29322726.8</v>
      </c>
      <c r="JA190">
        <v>1.04126</v>
      </c>
      <c r="JB190">
        <v>2.39014</v>
      </c>
      <c r="JC190">
        <v>1.49902</v>
      </c>
      <c r="JD190">
        <v>2.33276</v>
      </c>
      <c r="JE190">
        <v>1.54419</v>
      </c>
      <c r="JF190">
        <v>2.23999</v>
      </c>
      <c r="JG190">
        <v>35.5218</v>
      </c>
      <c r="JH190">
        <v>24.2276</v>
      </c>
      <c r="JI190">
        <v>18</v>
      </c>
      <c r="JJ190">
        <v>547.387</v>
      </c>
      <c r="JK190">
        <v>433.158</v>
      </c>
      <c r="JL190">
        <v>31.0869</v>
      </c>
      <c r="JM190">
        <v>28.7665</v>
      </c>
      <c r="JN190">
        <v>30.0001</v>
      </c>
      <c r="JO190">
        <v>28.5711</v>
      </c>
      <c r="JP190">
        <v>28.5925</v>
      </c>
      <c r="JQ190">
        <v>20.8739</v>
      </c>
      <c r="JR190">
        <v>27.8336</v>
      </c>
      <c r="JS190">
        <v>100</v>
      </c>
      <c r="JT190">
        <v>31.0964</v>
      </c>
      <c r="JU190">
        <v>420</v>
      </c>
      <c r="JV190">
        <v>24.2054</v>
      </c>
      <c r="JW190">
        <v>92.4928</v>
      </c>
      <c r="JX190">
        <v>98.6191</v>
      </c>
    </row>
    <row r="191" spans="1:284">
      <c r="A191">
        <v>175</v>
      </c>
      <c r="B191">
        <v>1759363612.1</v>
      </c>
      <c r="C191">
        <v>2221</v>
      </c>
      <c r="D191" t="s">
        <v>780</v>
      </c>
      <c r="E191" t="s">
        <v>781</v>
      </c>
      <c r="F191">
        <v>5</v>
      </c>
      <c r="G191" t="s">
        <v>725</v>
      </c>
      <c r="H191" t="s">
        <v>419</v>
      </c>
      <c r="I191">
        <v>1759363609.43333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4.6</v>
      </c>
      <c r="DA191">
        <v>0.5</v>
      </c>
      <c r="DB191" t="s">
        <v>421</v>
      </c>
      <c r="DC191">
        <v>2</v>
      </c>
      <c r="DD191">
        <v>1759363609.43333</v>
      </c>
      <c r="DE191">
        <v>420.88</v>
      </c>
      <c r="DF191">
        <v>420.017666666667</v>
      </c>
      <c r="DG191">
        <v>24.2876</v>
      </c>
      <c r="DH191">
        <v>24.2231</v>
      </c>
      <c r="DI191">
        <v>415.300333333333</v>
      </c>
      <c r="DJ191">
        <v>23.8660666666667</v>
      </c>
      <c r="DK191">
        <v>499.956666666667</v>
      </c>
      <c r="DL191">
        <v>90.3354</v>
      </c>
      <c r="DM191">
        <v>0.0334699666666667</v>
      </c>
      <c r="DN191">
        <v>30.523</v>
      </c>
      <c r="DO191">
        <v>29.9767666666667</v>
      </c>
      <c r="DP191">
        <v>999.9</v>
      </c>
      <c r="DQ191">
        <v>0</v>
      </c>
      <c r="DR191">
        <v>0</v>
      </c>
      <c r="DS191">
        <v>9995.62666666667</v>
      </c>
      <c r="DT191">
        <v>0</v>
      </c>
      <c r="DU191">
        <v>0.778986</v>
      </c>
      <c r="DV191">
        <v>0.862142</v>
      </c>
      <c r="DW191">
        <v>431.356666666667</v>
      </c>
      <c r="DX191">
        <v>430.444666666667</v>
      </c>
      <c r="DY191">
        <v>0.0645211666666667</v>
      </c>
      <c r="DZ191">
        <v>420.017666666667</v>
      </c>
      <c r="EA191">
        <v>24.2231</v>
      </c>
      <c r="EB191">
        <v>2.19403</v>
      </c>
      <c r="EC191">
        <v>2.18820333333333</v>
      </c>
      <c r="ED191">
        <v>18.9187666666667</v>
      </c>
      <c r="EE191">
        <v>18.8762</v>
      </c>
      <c r="EF191">
        <v>0.00500016</v>
      </c>
      <c r="EG191">
        <v>0</v>
      </c>
      <c r="EH191">
        <v>0</v>
      </c>
      <c r="EI191">
        <v>0</v>
      </c>
      <c r="EJ191">
        <v>637.5</v>
      </c>
      <c r="EK191">
        <v>0.00500016</v>
      </c>
      <c r="EL191">
        <v>-23.9666666666667</v>
      </c>
      <c r="EM191">
        <v>-2.23333333333333</v>
      </c>
      <c r="EN191">
        <v>38</v>
      </c>
      <c r="EO191">
        <v>42.125</v>
      </c>
      <c r="EP191">
        <v>40.125</v>
      </c>
      <c r="EQ191">
        <v>42.187</v>
      </c>
      <c r="ER191">
        <v>41.25</v>
      </c>
      <c r="ES191">
        <v>0</v>
      </c>
      <c r="ET191">
        <v>0</v>
      </c>
      <c r="EU191">
        <v>0</v>
      </c>
      <c r="EV191">
        <v>1759363613.5</v>
      </c>
      <c r="EW191">
        <v>0</v>
      </c>
      <c r="EX191">
        <v>638.912</v>
      </c>
      <c r="EY191">
        <v>10.1538465366777</v>
      </c>
      <c r="EZ191">
        <v>-4.43846156585372</v>
      </c>
      <c r="FA191">
        <v>-24.376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0.889048285714286</v>
      </c>
      <c r="FQ191">
        <v>-0.0987885194805187</v>
      </c>
      <c r="FR191">
        <v>0.0314303027834799</v>
      </c>
      <c r="FS191">
        <v>1</v>
      </c>
      <c r="FT191">
        <v>638.611764705882</v>
      </c>
      <c r="FU191">
        <v>6.6035143017619</v>
      </c>
      <c r="FV191">
        <v>5.3461236482412</v>
      </c>
      <c r="FW191">
        <v>-1</v>
      </c>
      <c r="FX191">
        <v>0.0670878047619048</v>
      </c>
      <c r="FY191">
        <v>-0.0215937974025975</v>
      </c>
      <c r="FZ191">
        <v>0.00259394432577406</v>
      </c>
      <c r="GA191">
        <v>1</v>
      </c>
      <c r="GB191">
        <v>2</v>
      </c>
      <c r="GC191">
        <v>2</v>
      </c>
      <c r="GD191" t="s">
        <v>423</v>
      </c>
      <c r="GE191">
        <v>3.12615</v>
      </c>
      <c r="GF191">
        <v>2.65893</v>
      </c>
      <c r="GG191">
        <v>0.0888656</v>
      </c>
      <c r="GH191">
        <v>0.0895805</v>
      </c>
      <c r="GI191">
        <v>0.102015</v>
      </c>
      <c r="GJ191">
        <v>0.102482</v>
      </c>
      <c r="GK191">
        <v>23319.8</v>
      </c>
      <c r="GL191">
        <v>22183.7</v>
      </c>
      <c r="GM191">
        <v>22890.9</v>
      </c>
      <c r="GN191">
        <v>23728.1</v>
      </c>
      <c r="GO191">
        <v>35030.7</v>
      </c>
      <c r="GP191">
        <v>35251.9</v>
      </c>
      <c r="GQ191">
        <v>41267.7</v>
      </c>
      <c r="GR191">
        <v>42316.3</v>
      </c>
      <c r="GS191">
        <v>1.8991</v>
      </c>
      <c r="GT191">
        <v>1.80995</v>
      </c>
      <c r="GU191">
        <v>0.108194</v>
      </c>
      <c r="GV191">
        <v>0</v>
      </c>
      <c r="GW191">
        <v>28.2095</v>
      </c>
      <c r="GX191">
        <v>999.9</v>
      </c>
      <c r="GY191">
        <v>61.696</v>
      </c>
      <c r="GZ191">
        <v>29.416</v>
      </c>
      <c r="HA191">
        <v>28.1363</v>
      </c>
      <c r="HB191">
        <v>54.1719</v>
      </c>
      <c r="HC191">
        <v>40.4407</v>
      </c>
      <c r="HD191">
        <v>1</v>
      </c>
      <c r="HE191">
        <v>0.0888211</v>
      </c>
      <c r="HF191">
        <v>-1.46999</v>
      </c>
      <c r="HG191">
        <v>20.2301</v>
      </c>
      <c r="HH191">
        <v>5.23406</v>
      </c>
      <c r="HI191">
        <v>11.992</v>
      </c>
      <c r="HJ191">
        <v>4.9557</v>
      </c>
      <c r="HK191">
        <v>3.304</v>
      </c>
      <c r="HL191">
        <v>9999</v>
      </c>
      <c r="HM191">
        <v>9999</v>
      </c>
      <c r="HN191">
        <v>9999</v>
      </c>
      <c r="HO191">
        <v>999.9</v>
      </c>
      <c r="HP191">
        <v>1.86852</v>
      </c>
      <c r="HQ191">
        <v>1.86417</v>
      </c>
      <c r="HR191">
        <v>1.8718</v>
      </c>
      <c r="HS191">
        <v>1.86267</v>
      </c>
      <c r="HT191">
        <v>1.86208</v>
      </c>
      <c r="HU191">
        <v>1.86857</v>
      </c>
      <c r="HV191">
        <v>1.85867</v>
      </c>
      <c r="HW191">
        <v>1.86508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5.58</v>
      </c>
      <c r="IL191">
        <v>0.4215</v>
      </c>
      <c r="IM191">
        <v>4.20357787778522</v>
      </c>
      <c r="IN191">
        <v>0.00374144017280572</v>
      </c>
      <c r="IO191">
        <v>-1.07998895285064e-06</v>
      </c>
      <c r="IP191">
        <v>1.2122296874913e-10</v>
      </c>
      <c r="IQ191">
        <v>0.0711788513172057</v>
      </c>
      <c r="IR191">
        <v>0.00727018690124689</v>
      </c>
      <c r="IS191">
        <v>0.000171571339495546</v>
      </c>
      <c r="IT191">
        <v>5.81901312968366e-06</v>
      </c>
      <c r="IU191">
        <v>0</v>
      </c>
      <c r="IV191">
        <v>2039</v>
      </c>
      <c r="IW191">
        <v>1</v>
      </c>
      <c r="IX191">
        <v>29</v>
      </c>
      <c r="IY191">
        <v>29322726.9</v>
      </c>
      <c r="IZ191">
        <v>29322726.9</v>
      </c>
      <c r="JA191">
        <v>1.04126</v>
      </c>
      <c r="JB191">
        <v>2.38281</v>
      </c>
      <c r="JC191">
        <v>1.49902</v>
      </c>
      <c r="JD191">
        <v>2.33276</v>
      </c>
      <c r="JE191">
        <v>1.54419</v>
      </c>
      <c r="JF191">
        <v>2.29004</v>
      </c>
      <c r="JG191">
        <v>35.5218</v>
      </c>
      <c r="JH191">
        <v>24.2276</v>
      </c>
      <c r="JI191">
        <v>18</v>
      </c>
      <c r="JJ191">
        <v>547.664</v>
      </c>
      <c r="JK191">
        <v>433.158</v>
      </c>
      <c r="JL191">
        <v>31.0941</v>
      </c>
      <c r="JM191">
        <v>28.7665</v>
      </c>
      <c r="JN191">
        <v>30.0002</v>
      </c>
      <c r="JO191">
        <v>28.5711</v>
      </c>
      <c r="JP191">
        <v>28.5925</v>
      </c>
      <c r="JQ191">
        <v>20.8778</v>
      </c>
      <c r="JR191">
        <v>27.8336</v>
      </c>
      <c r="JS191">
        <v>100</v>
      </c>
      <c r="JT191">
        <v>31.0964</v>
      </c>
      <c r="JU191">
        <v>420</v>
      </c>
      <c r="JV191">
        <v>24.2054</v>
      </c>
      <c r="JW191">
        <v>92.4924</v>
      </c>
      <c r="JX191">
        <v>98.619</v>
      </c>
    </row>
    <row r="192" spans="1:284">
      <c r="A192">
        <v>176</v>
      </c>
      <c r="B192">
        <v>1759363614.1</v>
      </c>
      <c r="C192">
        <v>2223</v>
      </c>
      <c r="D192" t="s">
        <v>782</v>
      </c>
      <c r="E192" t="s">
        <v>783</v>
      </c>
      <c r="F192">
        <v>5</v>
      </c>
      <c r="G192" t="s">
        <v>725</v>
      </c>
      <c r="H192" t="s">
        <v>419</v>
      </c>
      <c r="I192">
        <v>1759363610.35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4.6</v>
      </c>
      <c r="DA192">
        <v>0.5</v>
      </c>
      <c r="DB192" t="s">
        <v>421</v>
      </c>
      <c r="DC192">
        <v>2</v>
      </c>
      <c r="DD192">
        <v>1759363610.35</v>
      </c>
      <c r="DE192">
        <v>420.87325</v>
      </c>
      <c r="DF192">
        <v>420.0015</v>
      </c>
      <c r="DG192">
        <v>24.287</v>
      </c>
      <c r="DH192">
        <v>24.223175</v>
      </c>
      <c r="DI192">
        <v>415.2935</v>
      </c>
      <c r="DJ192">
        <v>23.8655</v>
      </c>
      <c r="DK192">
        <v>499.994</v>
      </c>
      <c r="DL192">
        <v>90.33525</v>
      </c>
      <c r="DM192">
        <v>0.033285675</v>
      </c>
      <c r="DN192">
        <v>30.523</v>
      </c>
      <c r="DO192">
        <v>29.976375</v>
      </c>
      <c r="DP192">
        <v>999.9</v>
      </c>
      <c r="DQ192">
        <v>0</v>
      </c>
      <c r="DR192">
        <v>0</v>
      </c>
      <c r="DS192">
        <v>10008.445</v>
      </c>
      <c r="DT192">
        <v>0</v>
      </c>
      <c r="DU192">
        <v>0.778986</v>
      </c>
      <c r="DV192">
        <v>0.87167375</v>
      </c>
      <c r="DW192">
        <v>431.3495</v>
      </c>
      <c r="DX192">
        <v>430.428</v>
      </c>
      <c r="DY192">
        <v>0.063857575</v>
      </c>
      <c r="DZ192">
        <v>420.0015</v>
      </c>
      <c r="EA192">
        <v>24.223175</v>
      </c>
      <c r="EB192">
        <v>2.1939725</v>
      </c>
      <c r="EC192">
        <v>2.188205</v>
      </c>
      <c r="ED192">
        <v>18.91835</v>
      </c>
      <c r="EE192">
        <v>18.876225</v>
      </c>
      <c r="EF192">
        <v>0.00500016</v>
      </c>
      <c r="EG192">
        <v>0</v>
      </c>
      <c r="EH192">
        <v>0</v>
      </c>
      <c r="EI192">
        <v>0</v>
      </c>
      <c r="EJ192">
        <v>636.85</v>
      </c>
      <c r="EK192">
        <v>0.00500016</v>
      </c>
      <c r="EL192">
        <v>-24.275</v>
      </c>
      <c r="EM192">
        <v>-2.25</v>
      </c>
      <c r="EN192">
        <v>38</v>
      </c>
      <c r="EO192">
        <v>42.125</v>
      </c>
      <c r="EP192">
        <v>40.125</v>
      </c>
      <c r="EQ192">
        <v>42.187</v>
      </c>
      <c r="ER192">
        <v>41.25</v>
      </c>
      <c r="ES192">
        <v>0</v>
      </c>
      <c r="ET192">
        <v>0</v>
      </c>
      <c r="EU192">
        <v>0</v>
      </c>
      <c r="EV192">
        <v>1759363615.3</v>
      </c>
      <c r="EW192">
        <v>0</v>
      </c>
      <c r="EX192">
        <v>639.084615384615</v>
      </c>
      <c r="EY192">
        <v>-2.96068353656212</v>
      </c>
      <c r="EZ192">
        <v>-0.488888832850868</v>
      </c>
      <c r="FA192">
        <v>-24.6653846153846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0.888791047619048</v>
      </c>
      <c r="FQ192">
        <v>-0.0868985454545448</v>
      </c>
      <c r="FR192">
        <v>0.0321169699194562</v>
      </c>
      <c r="FS192">
        <v>1</v>
      </c>
      <c r="FT192">
        <v>638.682352941176</v>
      </c>
      <c r="FU192">
        <v>8.80977863687652</v>
      </c>
      <c r="FV192">
        <v>5.31902636978718</v>
      </c>
      <c r="FW192">
        <v>-1</v>
      </c>
      <c r="FX192">
        <v>0.0661979857142857</v>
      </c>
      <c r="FY192">
        <v>-0.0182442000000001</v>
      </c>
      <c r="FZ192">
        <v>0.00222609298468473</v>
      </c>
      <c r="GA192">
        <v>1</v>
      </c>
      <c r="GB192">
        <v>2</v>
      </c>
      <c r="GC192">
        <v>2</v>
      </c>
      <c r="GD192" t="s">
        <v>423</v>
      </c>
      <c r="GE192">
        <v>3.1262</v>
      </c>
      <c r="GF192">
        <v>2.6587</v>
      </c>
      <c r="GG192">
        <v>0.0888625</v>
      </c>
      <c r="GH192">
        <v>0.0895863</v>
      </c>
      <c r="GI192">
        <v>0.102008</v>
      </c>
      <c r="GJ192">
        <v>0.102478</v>
      </c>
      <c r="GK192">
        <v>23319.9</v>
      </c>
      <c r="GL192">
        <v>22183.4</v>
      </c>
      <c r="GM192">
        <v>22891</v>
      </c>
      <c r="GN192">
        <v>23727.9</v>
      </c>
      <c r="GO192">
        <v>35031.1</v>
      </c>
      <c r="GP192">
        <v>35251.7</v>
      </c>
      <c r="GQ192">
        <v>41267.8</v>
      </c>
      <c r="GR192">
        <v>42315.9</v>
      </c>
      <c r="GS192">
        <v>1.89922</v>
      </c>
      <c r="GT192">
        <v>1.81015</v>
      </c>
      <c r="GU192">
        <v>0.108402</v>
      </c>
      <c r="GV192">
        <v>0</v>
      </c>
      <c r="GW192">
        <v>28.2077</v>
      </c>
      <c r="GX192">
        <v>999.9</v>
      </c>
      <c r="GY192">
        <v>61.696</v>
      </c>
      <c r="GZ192">
        <v>29.406</v>
      </c>
      <c r="HA192">
        <v>28.1178</v>
      </c>
      <c r="HB192">
        <v>54.5719</v>
      </c>
      <c r="HC192">
        <v>40.4287</v>
      </c>
      <c r="HD192">
        <v>1</v>
      </c>
      <c r="HE192">
        <v>0.0888491</v>
      </c>
      <c r="HF192">
        <v>-1.46063</v>
      </c>
      <c r="HG192">
        <v>20.2302</v>
      </c>
      <c r="HH192">
        <v>5.23451</v>
      </c>
      <c r="HI192">
        <v>11.992</v>
      </c>
      <c r="HJ192">
        <v>4.95565</v>
      </c>
      <c r="HK192">
        <v>3.304</v>
      </c>
      <c r="HL192">
        <v>9999</v>
      </c>
      <c r="HM192">
        <v>9999</v>
      </c>
      <c r="HN192">
        <v>9999</v>
      </c>
      <c r="HO192">
        <v>999.9</v>
      </c>
      <c r="HP192">
        <v>1.86851</v>
      </c>
      <c r="HQ192">
        <v>1.86417</v>
      </c>
      <c r="HR192">
        <v>1.8718</v>
      </c>
      <c r="HS192">
        <v>1.86266</v>
      </c>
      <c r="HT192">
        <v>1.86207</v>
      </c>
      <c r="HU192">
        <v>1.86856</v>
      </c>
      <c r="HV192">
        <v>1.85867</v>
      </c>
      <c r="HW192">
        <v>1.86508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5.579</v>
      </c>
      <c r="IL192">
        <v>0.4215</v>
      </c>
      <c r="IM192">
        <v>4.20357787778522</v>
      </c>
      <c r="IN192">
        <v>0.00374144017280572</v>
      </c>
      <c r="IO192">
        <v>-1.07998895285064e-06</v>
      </c>
      <c r="IP192">
        <v>1.2122296874913e-10</v>
      </c>
      <c r="IQ192">
        <v>0.0711788513172057</v>
      </c>
      <c r="IR192">
        <v>0.00727018690124689</v>
      </c>
      <c r="IS192">
        <v>0.000171571339495546</v>
      </c>
      <c r="IT192">
        <v>5.81901312968366e-06</v>
      </c>
      <c r="IU192">
        <v>0</v>
      </c>
      <c r="IV192">
        <v>2039</v>
      </c>
      <c r="IW192">
        <v>1</v>
      </c>
      <c r="IX192">
        <v>29</v>
      </c>
      <c r="IY192">
        <v>29322726.9</v>
      </c>
      <c r="IZ192">
        <v>29322726.9</v>
      </c>
      <c r="JA192">
        <v>1.04004</v>
      </c>
      <c r="JB192">
        <v>2.37671</v>
      </c>
      <c r="JC192">
        <v>1.4978</v>
      </c>
      <c r="JD192">
        <v>2.33276</v>
      </c>
      <c r="JE192">
        <v>1.54419</v>
      </c>
      <c r="JF192">
        <v>2.30591</v>
      </c>
      <c r="JG192">
        <v>35.5218</v>
      </c>
      <c r="JH192">
        <v>24.2364</v>
      </c>
      <c r="JI192">
        <v>18</v>
      </c>
      <c r="JJ192">
        <v>547.745</v>
      </c>
      <c r="JK192">
        <v>433.277</v>
      </c>
      <c r="JL192">
        <v>31.1005</v>
      </c>
      <c r="JM192">
        <v>28.7665</v>
      </c>
      <c r="JN192">
        <v>30.0001</v>
      </c>
      <c r="JO192">
        <v>28.5711</v>
      </c>
      <c r="JP192">
        <v>28.5925</v>
      </c>
      <c r="JQ192">
        <v>20.8757</v>
      </c>
      <c r="JR192">
        <v>27.8336</v>
      </c>
      <c r="JS192">
        <v>100</v>
      </c>
      <c r="JT192">
        <v>31.114</v>
      </c>
      <c r="JU192">
        <v>420</v>
      </c>
      <c r="JV192">
        <v>24.2054</v>
      </c>
      <c r="JW192">
        <v>92.4925</v>
      </c>
      <c r="JX192">
        <v>98.6182</v>
      </c>
    </row>
    <row r="193" spans="1:284">
      <c r="A193">
        <v>177</v>
      </c>
      <c r="B193">
        <v>1759363900.1</v>
      </c>
      <c r="C193">
        <v>2509</v>
      </c>
      <c r="D193" t="s">
        <v>784</v>
      </c>
      <c r="E193" t="s">
        <v>785</v>
      </c>
      <c r="F193">
        <v>5</v>
      </c>
      <c r="G193" t="s">
        <v>786</v>
      </c>
      <c r="H193" t="s">
        <v>419</v>
      </c>
      <c r="I193">
        <v>1759363897.1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2.18</v>
      </c>
      <c r="DA193">
        <v>0.5</v>
      </c>
      <c r="DB193" t="s">
        <v>421</v>
      </c>
      <c r="DC193">
        <v>2</v>
      </c>
      <c r="DD193">
        <v>1759363897.1</v>
      </c>
      <c r="DE193">
        <v>420.4594</v>
      </c>
      <c r="DF193">
        <v>420.0102</v>
      </c>
      <c r="DG193">
        <v>24.3271</v>
      </c>
      <c r="DH193">
        <v>24.2696</v>
      </c>
      <c r="DI193">
        <v>414.8808</v>
      </c>
      <c r="DJ193">
        <v>23.90458</v>
      </c>
      <c r="DK193">
        <v>499.9728</v>
      </c>
      <c r="DL193">
        <v>90.33666</v>
      </c>
      <c r="DM193">
        <v>0.02801134</v>
      </c>
      <c r="DN193">
        <v>30.52356</v>
      </c>
      <c r="DO193">
        <v>29.98362</v>
      </c>
      <c r="DP193">
        <v>999.9</v>
      </c>
      <c r="DQ193">
        <v>0</v>
      </c>
      <c r="DR193">
        <v>0</v>
      </c>
      <c r="DS193">
        <v>9997.264</v>
      </c>
      <c r="DT193">
        <v>0</v>
      </c>
      <c r="DU193">
        <v>0.61206</v>
      </c>
      <c r="DV193">
        <v>0.4490904</v>
      </c>
      <c r="DW193">
        <v>430.943</v>
      </c>
      <c r="DX193">
        <v>430.4576</v>
      </c>
      <c r="DY193">
        <v>0.05748904</v>
      </c>
      <c r="DZ193">
        <v>420.0102</v>
      </c>
      <c r="EA193">
        <v>24.2696</v>
      </c>
      <c r="EB193">
        <v>2.19763</v>
      </c>
      <c r="EC193">
        <v>2.192434</v>
      </c>
      <c r="ED193">
        <v>18.94502</v>
      </c>
      <c r="EE193">
        <v>18.90712</v>
      </c>
      <c r="EF193">
        <v>0.00500016</v>
      </c>
      <c r="EG193">
        <v>0</v>
      </c>
      <c r="EH193">
        <v>0</v>
      </c>
      <c r="EI193">
        <v>0</v>
      </c>
      <c r="EJ193">
        <v>214.56</v>
      </c>
      <c r="EK193">
        <v>0.00500016</v>
      </c>
      <c r="EL193">
        <v>-25.84</v>
      </c>
      <c r="EM193">
        <v>-1.52</v>
      </c>
      <c r="EN193">
        <v>38.062</v>
      </c>
      <c r="EO193">
        <v>42.1374</v>
      </c>
      <c r="EP193">
        <v>40.187</v>
      </c>
      <c r="EQ193">
        <v>42.312</v>
      </c>
      <c r="ER193">
        <v>41.312</v>
      </c>
      <c r="ES193">
        <v>0</v>
      </c>
      <c r="ET193">
        <v>0</v>
      </c>
      <c r="EU193">
        <v>0</v>
      </c>
      <c r="EV193">
        <v>1759363901.5</v>
      </c>
      <c r="EW193">
        <v>0</v>
      </c>
      <c r="EX193">
        <v>212.812</v>
      </c>
      <c r="EY193">
        <v>10.0692308601069</v>
      </c>
      <c r="EZ193">
        <v>-10.3230769398178</v>
      </c>
      <c r="FA193">
        <v>-23.668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0.43870235</v>
      </c>
      <c r="FQ193">
        <v>0.133148526315789</v>
      </c>
      <c r="FR193">
        <v>0.0531065012566964</v>
      </c>
      <c r="FS193">
        <v>1</v>
      </c>
      <c r="FT193">
        <v>213.170588235294</v>
      </c>
      <c r="FU193">
        <v>-9.86096262915761</v>
      </c>
      <c r="FV193">
        <v>5.29792020301445</v>
      </c>
      <c r="FW193">
        <v>-1</v>
      </c>
      <c r="FX193">
        <v>0.057194245</v>
      </c>
      <c r="FY193">
        <v>0.00564506616541347</v>
      </c>
      <c r="FZ193">
        <v>0.00132520606264648</v>
      </c>
      <c r="GA193">
        <v>1</v>
      </c>
      <c r="GB193">
        <v>2</v>
      </c>
      <c r="GC193">
        <v>2</v>
      </c>
      <c r="GD193" t="s">
        <v>423</v>
      </c>
      <c r="GE193">
        <v>3.12606</v>
      </c>
      <c r="GF193">
        <v>2.65359</v>
      </c>
      <c r="GG193">
        <v>0.0888038</v>
      </c>
      <c r="GH193">
        <v>0.0895862</v>
      </c>
      <c r="GI193">
        <v>0.102131</v>
      </c>
      <c r="GJ193">
        <v>0.102612</v>
      </c>
      <c r="GK193">
        <v>23315</v>
      </c>
      <c r="GL193">
        <v>22188.5</v>
      </c>
      <c r="GM193">
        <v>22884.7</v>
      </c>
      <c r="GN193">
        <v>23733.4</v>
      </c>
      <c r="GO193">
        <v>35018.4</v>
      </c>
      <c r="GP193">
        <v>35254.2</v>
      </c>
      <c r="GQ193">
        <v>41258.6</v>
      </c>
      <c r="GR193">
        <v>42325.2</v>
      </c>
      <c r="GS193">
        <v>1.89645</v>
      </c>
      <c r="GT193">
        <v>1.81243</v>
      </c>
      <c r="GU193">
        <v>0.102524</v>
      </c>
      <c r="GV193">
        <v>0</v>
      </c>
      <c r="GW193">
        <v>28.3115</v>
      </c>
      <c r="GX193">
        <v>999.9</v>
      </c>
      <c r="GY193">
        <v>61.623</v>
      </c>
      <c r="GZ193">
        <v>29.477</v>
      </c>
      <c r="HA193">
        <v>28.203</v>
      </c>
      <c r="HB193">
        <v>53.8719</v>
      </c>
      <c r="HC193">
        <v>40.4127</v>
      </c>
      <c r="HD193">
        <v>1</v>
      </c>
      <c r="HE193">
        <v>0.0892912</v>
      </c>
      <c r="HF193">
        <v>-1.41564</v>
      </c>
      <c r="HG193">
        <v>20.2305</v>
      </c>
      <c r="HH193">
        <v>5.23436</v>
      </c>
      <c r="HI193">
        <v>11.992</v>
      </c>
      <c r="HJ193">
        <v>4.9558</v>
      </c>
      <c r="HK193">
        <v>3.304</v>
      </c>
      <c r="HL193">
        <v>9999</v>
      </c>
      <c r="HM193">
        <v>9999</v>
      </c>
      <c r="HN193">
        <v>9999</v>
      </c>
      <c r="HO193">
        <v>999.9</v>
      </c>
      <c r="HP193">
        <v>1.86847</v>
      </c>
      <c r="HQ193">
        <v>1.86417</v>
      </c>
      <c r="HR193">
        <v>1.87179</v>
      </c>
      <c r="HS193">
        <v>1.86264</v>
      </c>
      <c r="HT193">
        <v>1.86208</v>
      </c>
      <c r="HU193">
        <v>1.86855</v>
      </c>
      <c r="HV193">
        <v>1.85867</v>
      </c>
      <c r="HW193">
        <v>1.86508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5.578</v>
      </c>
      <c r="IL193">
        <v>0.4224</v>
      </c>
      <c r="IM193">
        <v>4.20357787778522</v>
      </c>
      <c r="IN193">
        <v>0.00374144017280572</v>
      </c>
      <c r="IO193">
        <v>-1.07998895285064e-06</v>
      </c>
      <c r="IP193">
        <v>1.2122296874913e-10</v>
      </c>
      <c r="IQ193">
        <v>0.0711788513172057</v>
      </c>
      <c r="IR193">
        <v>0.00727018690124689</v>
      </c>
      <c r="IS193">
        <v>0.000171571339495546</v>
      </c>
      <c r="IT193">
        <v>5.81901312968366e-06</v>
      </c>
      <c r="IU193">
        <v>0</v>
      </c>
      <c r="IV193">
        <v>2039</v>
      </c>
      <c r="IW193">
        <v>1</v>
      </c>
      <c r="IX193">
        <v>29</v>
      </c>
      <c r="IY193">
        <v>29322731.7</v>
      </c>
      <c r="IZ193">
        <v>29322731.7</v>
      </c>
      <c r="JA193">
        <v>1.04004</v>
      </c>
      <c r="JB193">
        <v>2.37671</v>
      </c>
      <c r="JC193">
        <v>1.4978</v>
      </c>
      <c r="JD193">
        <v>2.33276</v>
      </c>
      <c r="JE193">
        <v>1.54419</v>
      </c>
      <c r="JF193">
        <v>2.42188</v>
      </c>
      <c r="JG193">
        <v>35.5451</v>
      </c>
      <c r="JH193">
        <v>24.2364</v>
      </c>
      <c r="JI193">
        <v>18</v>
      </c>
      <c r="JJ193">
        <v>546.038</v>
      </c>
      <c r="JK193">
        <v>434.725</v>
      </c>
      <c r="JL193">
        <v>31.1535</v>
      </c>
      <c r="JM193">
        <v>28.7714</v>
      </c>
      <c r="JN193">
        <v>30</v>
      </c>
      <c r="JO193">
        <v>28.5831</v>
      </c>
      <c r="JP193">
        <v>28.6046</v>
      </c>
      <c r="JQ193">
        <v>20.8828</v>
      </c>
      <c r="JR193">
        <v>27.498</v>
      </c>
      <c r="JS193">
        <v>100</v>
      </c>
      <c r="JT193">
        <v>31.1466</v>
      </c>
      <c r="JU193">
        <v>420</v>
      </c>
      <c r="JV193">
        <v>24.2941</v>
      </c>
      <c r="JW193">
        <v>92.4702</v>
      </c>
      <c r="JX193">
        <v>98.6402</v>
      </c>
    </row>
    <row r="194" spans="1:284">
      <c r="A194">
        <v>178</v>
      </c>
      <c r="B194">
        <v>1759363902.1</v>
      </c>
      <c r="C194">
        <v>2511</v>
      </c>
      <c r="D194" t="s">
        <v>787</v>
      </c>
      <c r="E194" t="s">
        <v>788</v>
      </c>
      <c r="F194">
        <v>5</v>
      </c>
      <c r="G194" t="s">
        <v>786</v>
      </c>
      <c r="H194" t="s">
        <v>419</v>
      </c>
      <c r="I194">
        <v>1759363898.85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2.18</v>
      </c>
      <c r="DA194">
        <v>0.5</v>
      </c>
      <c r="DB194" t="s">
        <v>421</v>
      </c>
      <c r="DC194">
        <v>2</v>
      </c>
      <c r="DD194">
        <v>1759363898.85</v>
      </c>
      <c r="DE194">
        <v>420.455</v>
      </c>
      <c r="DF194">
        <v>419.99575</v>
      </c>
      <c r="DG194">
        <v>24.326625</v>
      </c>
      <c r="DH194">
        <v>24.2684</v>
      </c>
      <c r="DI194">
        <v>414.8765</v>
      </c>
      <c r="DJ194">
        <v>23.904125</v>
      </c>
      <c r="DK194">
        <v>499.95875</v>
      </c>
      <c r="DL194">
        <v>90.3374</v>
      </c>
      <c r="DM194">
        <v>0.028017625</v>
      </c>
      <c r="DN194">
        <v>30.52095</v>
      </c>
      <c r="DO194">
        <v>29.980575</v>
      </c>
      <c r="DP194">
        <v>999.9</v>
      </c>
      <c r="DQ194">
        <v>0</v>
      </c>
      <c r="DR194">
        <v>0</v>
      </c>
      <c r="DS194">
        <v>9997.83</v>
      </c>
      <c r="DT194">
        <v>0</v>
      </c>
      <c r="DU194">
        <v>0.61206</v>
      </c>
      <c r="DV194">
        <v>0.45907575</v>
      </c>
      <c r="DW194">
        <v>430.9385</v>
      </c>
      <c r="DX194">
        <v>430.44225</v>
      </c>
      <c r="DY194">
        <v>0.058234225</v>
      </c>
      <c r="DZ194">
        <v>419.99575</v>
      </c>
      <c r="EA194">
        <v>24.2684</v>
      </c>
      <c r="EB194">
        <v>2.1976075</v>
      </c>
      <c r="EC194">
        <v>2.192345</v>
      </c>
      <c r="ED194">
        <v>18.94485</v>
      </c>
      <c r="EE194">
        <v>18.90645</v>
      </c>
      <c r="EF194">
        <v>0.00500016</v>
      </c>
      <c r="EG194">
        <v>0</v>
      </c>
      <c r="EH194">
        <v>0</v>
      </c>
      <c r="EI194">
        <v>0</v>
      </c>
      <c r="EJ194">
        <v>214.375</v>
      </c>
      <c r="EK194">
        <v>0.00500016</v>
      </c>
      <c r="EL194">
        <v>-25.175</v>
      </c>
      <c r="EM194">
        <v>-1.6</v>
      </c>
      <c r="EN194">
        <v>38.062</v>
      </c>
      <c r="EO194">
        <v>42.125</v>
      </c>
      <c r="EP194">
        <v>40.187</v>
      </c>
      <c r="EQ194">
        <v>42.312</v>
      </c>
      <c r="ER194">
        <v>41.312</v>
      </c>
      <c r="ES194">
        <v>0</v>
      </c>
      <c r="ET194">
        <v>0</v>
      </c>
      <c r="EU194">
        <v>0</v>
      </c>
      <c r="EV194">
        <v>1759363903.3</v>
      </c>
      <c r="EW194">
        <v>0</v>
      </c>
      <c r="EX194">
        <v>212.630769230769</v>
      </c>
      <c r="EY194">
        <v>-16.0205126312693</v>
      </c>
      <c r="EZ194">
        <v>3.11111096088546</v>
      </c>
      <c r="FA194">
        <v>-23.3230769230769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0.441612571428571</v>
      </c>
      <c r="FQ194">
        <v>0.162613714285714</v>
      </c>
      <c r="FR194">
        <v>0.0534358328122631</v>
      </c>
      <c r="FS194">
        <v>1</v>
      </c>
      <c r="FT194">
        <v>213.135294117647</v>
      </c>
      <c r="FU194">
        <v>0.00611151883838884</v>
      </c>
      <c r="FV194">
        <v>5.26491619691649</v>
      </c>
      <c r="FW194">
        <v>-1</v>
      </c>
      <c r="FX194">
        <v>0.0572801428571429</v>
      </c>
      <c r="FY194">
        <v>0.00628088571428576</v>
      </c>
      <c r="FZ194">
        <v>0.00134911554363147</v>
      </c>
      <c r="GA194">
        <v>1</v>
      </c>
      <c r="GB194">
        <v>2</v>
      </c>
      <c r="GC194">
        <v>2</v>
      </c>
      <c r="GD194" t="s">
        <v>423</v>
      </c>
      <c r="GE194">
        <v>3.12606</v>
      </c>
      <c r="GF194">
        <v>2.65358</v>
      </c>
      <c r="GG194">
        <v>0.0888118</v>
      </c>
      <c r="GH194">
        <v>0.0895909</v>
      </c>
      <c r="GI194">
        <v>0.102127</v>
      </c>
      <c r="GJ194">
        <v>0.102607</v>
      </c>
      <c r="GK194">
        <v>23314.9</v>
      </c>
      <c r="GL194">
        <v>22188.5</v>
      </c>
      <c r="GM194">
        <v>22884.7</v>
      </c>
      <c r="GN194">
        <v>23733.5</v>
      </c>
      <c r="GO194">
        <v>35018.5</v>
      </c>
      <c r="GP194">
        <v>35254.6</v>
      </c>
      <c r="GQ194">
        <v>41258.5</v>
      </c>
      <c r="GR194">
        <v>42325.4</v>
      </c>
      <c r="GS194">
        <v>1.89627</v>
      </c>
      <c r="GT194">
        <v>1.81245</v>
      </c>
      <c r="GU194">
        <v>0.103015</v>
      </c>
      <c r="GV194">
        <v>0</v>
      </c>
      <c r="GW194">
        <v>28.3085</v>
      </c>
      <c r="GX194">
        <v>999.9</v>
      </c>
      <c r="GY194">
        <v>61.623</v>
      </c>
      <c r="GZ194">
        <v>29.457</v>
      </c>
      <c r="HA194">
        <v>28.1647</v>
      </c>
      <c r="HB194">
        <v>54.0319</v>
      </c>
      <c r="HC194">
        <v>40.5449</v>
      </c>
      <c r="HD194">
        <v>1</v>
      </c>
      <c r="HE194">
        <v>0.0892912</v>
      </c>
      <c r="HF194">
        <v>-1.40904</v>
      </c>
      <c r="HG194">
        <v>20.2306</v>
      </c>
      <c r="HH194">
        <v>5.23421</v>
      </c>
      <c r="HI194">
        <v>11.992</v>
      </c>
      <c r="HJ194">
        <v>4.95575</v>
      </c>
      <c r="HK194">
        <v>3.304</v>
      </c>
      <c r="HL194">
        <v>9999</v>
      </c>
      <c r="HM194">
        <v>9999</v>
      </c>
      <c r="HN194">
        <v>9999</v>
      </c>
      <c r="HO194">
        <v>999.9</v>
      </c>
      <c r="HP194">
        <v>1.86847</v>
      </c>
      <c r="HQ194">
        <v>1.86417</v>
      </c>
      <c r="HR194">
        <v>1.8718</v>
      </c>
      <c r="HS194">
        <v>1.86265</v>
      </c>
      <c r="HT194">
        <v>1.86208</v>
      </c>
      <c r="HU194">
        <v>1.86856</v>
      </c>
      <c r="HV194">
        <v>1.85867</v>
      </c>
      <c r="HW194">
        <v>1.86508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5.579</v>
      </c>
      <c r="IL194">
        <v>0.4224</v>
      </c>
      <c r="IM194">
        <v>4.20357787778522</v>
      </c>
      <c r="IN194">
        <v>0.00374144017280572</v>
      </c>
      <c r="IO194">
        <v>-1.07998895285064e-06</v>
      </c>
      <c r="IP194">
        <v>1.2122296874913e-10</v>
      </c>
      <c r="IQ194">
        <v>0.0711788513172057</v>
      </c>
      <c r="IR194">
        <v>0.00727018690124689</v>
      </c>
      <c r="IS194">
        <v>0.000171571339495546</v>
      </c>
      <c r="IT194">
        <v>5.81901312968366e-06</v>
      </c>
      <c r="IU194">
        <v>0</v>
      </c>
      <c r="IV194">
        <v>2039</v>
      </c>
      <c r="IW194">
        <v>1</v>
      </c>
      <c r="IX194">
        <v>29</v>
      </c>
      <c r="IY194">
        <v>29322731.7</v>
      </c>
      <c r="IZ194">
        <v>29322731.7</v>
      </c>
      <c r="JA194">
        <v>1.04004</v>
      </c>
      <c r="JB194">
        <v>2.38525</v>
      </c>
      <c r="JC194">
        <v>1.4978</v>
      </c>
      <c r="JD194">
        <v>2.33276</v>
      </c>
      <c r="JE194">
        <v>1.54419</v>
      </c>
      <c r="JF194">
        <v>2.40967</v>
      </c>
      <c r="JG194">
        <v>35.5451</v>
      </c>
      <c r="JH194">
        <v>24.2364</v>
      </c>
      <c r="JI194">
        <v>18</v>
      </c>
      <c r="JJ194">
        <v>545.924</v>
      </c>
      <c r="JK194">
        <v>434.74</v>
      </c>
      <c r="JL194">
        <v>31.1555</v>
      </c>
      <c r="JM194">
        <v>28.7714</v>
      </c>
      <c r="JN194">
        <v>30.0001</v>
      </c>
      <c r="JO194">
        <v>28.5831</v>
      </c>
      <c r="JP194">
        <v>28.6046</v>
      </c>
      <c r="JQ194">
        <v>20.8814</v>
      </c>
      <c r="JR194">
        <v>27.498</v>
      </c>
      <c r="JS194">
        <v>100</v>
      </c>
      <c r="JT194">
        <v>31.1466</v>
      </c>
      <c r="JU194">
        <v>420</v>
      </c>
      <c r="JV194">
        <v>24.2941</v>
      </c>
      <c r="JW194">
        <v>92.4702</v>
      </c>
      <c r="JX194">
        <v>98.6407</v>
      </c>
    </row>
    <row r="195" spans="1:284">
      <c r="A195">
        <v>179</v>
      </c>
      <c r="B195">
        <v>1759363905.1</v>
      </c>
      <c r="C195">
        <v>2514</v>
      </c>
      <c r="D195" t="s">
        <v>789</v>
      </c>
      <c r="E195" t="s">
        <v>790</v>
      </c>
      <c r="F195">
        <v>5</v>
      </c>
      <c r="G195" t="s">
        <v>786</v>
      </c>
      <c r="H195" t="s">
        <v>419</v>
      </c>
      <c r="I195">
        <v>1759363901.85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2.18</v>
      </c>
      <c r="DA195">
        <v>0.5</v>
      </c>
      <c r="DB195" t="s">
        <v>421</v>
      </c>
      <c r="DC195">
        <v>2</v>
      </c>
      <c r="DD195">
        <v>1759363901.85</v>
      </c>
      <c r="DE195">
        <v>420.49325</v>
      </c>
      <c r="DF195">
        <v>419.98175</v>
      </c>
      <c r="DG195">
        <v>24.32605</v>
      </c>
      <c r="DH195">
        <v>24.267175</v>
      </c>
      <c r="DI195">
        <v>414.9145</v>
      </c>
      <c r="DJ195">
        <v>23.903575</v>
      </c>
      <c r="DK195">
        <v>499.97925</v>
      </c>
      <c r="DL195">
        <v>90.33755</v>
      </c>
      <c r="DM195">
        <v>0.028060375</v>
      </c>
      <c r="DN195">
        <v>30.519675</v>
      </c>
      <c r="DO195">
        <v>29.982225</v>
      </c>
      <c r="DP195">
        <v>999.9</v>
      </c>
      <c r="DQ195">
        <v>0</v>
      </c>
      <c r="DR195">
        <v>0</v>
      </c>
      <c r="DS195">
        <v>9991.105</v>
      </c>
      <c r="DT195">
        <v>0</v>
      </c>
      <c r="DU195">
        <v>0.61206</v>
      </c>
      <c r="DV195">
        <v>0.511551</v>
      </c>
      <c r="DW195">
        <v>430.97725</v>
      </c>
      <c r="DX195">
        <v>430.427</v>
      </c>
      <c r="DY195">
        <v>0.05887365</v>
      </c>
      <c r="DZ195">
        <v>419.98175</v>
      </c>
      <c r="EA195">
        <v>24.267175</v>
      </c>
      <c r="EB195">
        <v>2.197555</v>
      </c>
      <c r="EC195">
        <v>2.1922375</v>
      </c>
      <c r="ED195">
        <v>18.944475</v>
      </c>
      <c r="EE195">
        <v>18.905675</v>
      </c>
      <c r="EF195">
        <v>0.00500016</v>
      </c>
      <c r="EG195">
        <v>0</v>
      </c>
      <c r="EH195">
        <v>0</v>
      </c>
      <c r="EI195">
        <v>0</v>
      </c>
      <c r="EJ195">
        <v>214.65</v>
      </c>
      <c r="EK195">
        <v>0.00500016</v>
      </c>
      <c r="EL195">
        <v>-23.8</v>
      </c>
      <c r="EM195">
        <v>-1.85</v>
      </c>
      <c r="EN195">
        <v>38.062</v>
      </c>
      <c r="EO195">
        <v>42.125</v>
      </c>
      <c r="EP195">
        <v>40.187</v>
      </c>
      <c r="EQ195">
        <v>42.312</v>
      </c>
      <c r="ER195">
        <v>41.312</v>
      </c>
      <c r="ES195">
        <v>0</v>
      </c>
      <c r="ET195">
        <v>0</v>
      </c>
      <c r="EU195">
        <v>0</v>
      </c>
      <c r="EV195">
        <v>1759363906.3</v>
      </c>
      <c r="EW195">
        <v>0</v>
      </c>
      <c r="EX195">
        <v>212.504</v>
      </c>
      <c r="EY195">
        <v>7.77692310741868</v>
      </c>
      <c r="EZ195">
        <v>-18.7153846732023</v>
      </c>
      <c r="FA195">
        <v>-23.796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0.442345</v>
      </c>
      <c r="FQ195">
        <v>0.347911870129872</v>
      </c>
      <c r="FR195">
        <v>0.0544691773294988</v>
      </c>
      <c r="FS195">
        <v>1</v>
      </c>
      <c r="FT195">
        <v>212.632352941176</v>
      </c>
      <c r="FU195">
        <v>-8.91214661962588</v>
      </c>
      <c r="FV195">
        <v>6.10904443226864</v>
      </c>
      <c r="FW195">
        <v>-1</v>
      </c>
      <c r="FX195">
        <v>0.0573870380952381</v>
      </c>
      <c r="FY195">
        <v>0.0102109480519482</v>
      </c>
      <c r="FZ195">
        <v>0.00143254901602376</v>
      </c>
      <c r="GA195">
        <v>1</v>
      </c>
      <c r="GB195">
        <v>2</v>
      </c>
      <c r="GC195">
        <v>2</v>
      </c>
      <c r="GD195" t="s">
        <v>423</v>
      </c>
      <c r="GE195">
        <v>3.12593</v>
      </c>
      <c r="GF195">
        <v>2.65372</v>
      </c>
      <c r="GG195">
        <v>0.0888101</v>
      </c>
      <c r="GH195">
        <v>0.089593</v>
      </c>
      <c r="GI195">
        <v>0.10213</v>
      </c>
      <c r="GJ195">
        <v>0.102614</v>
      </c>
      <c r="GK195">
        <v>23314.7</v>
      </c>
      <c r="GL195">
        <v>22188.4</v>
      </c>
      <c r="GM195">
        <v>22884.6</v>
      </c>
      <c r="GN195">
        <v>23733.4</v>
      </c>
      <c r="GO195">
        <v>35018.2</v>
      </c>
      <c r="GP195">
        <v>35254.2</v>
      </c>
      <c r="GQ195">
        <v>41258.3</v>
      </c>
      <c r="GR195">
        <v>42325.3</v>
      </c>
      <c r="GS195">
        <v>1.89597</v>
      </c>
      <c r="GT195">
        <v>1.81292</v>
      </c>
      <c r="GU195">
        <v>0.103116</v>
      </c>
      <c r="GV195">
        <v>0</v>
      </c>
      <c r="GW195">
        <v>28.3031</v>
      </c>
      <c r="GX195">
        <v>999.9</v>
      </c>
      <c r="GY195">
        <v>61.598</v>
      </c>
      <c r="GZ195">
        <v>29.457</v>
      </c>
      <c r="HA195">
        <v>28.1574</v>
      </c>
      <c r="HB195">
        <v>54.2719</v>
      </c>
      <c r="HC195">
        <v>40.6731</v>
      </c>
      <c r="HD195">
        <v>1</v>
      </c>
      <c r="HE195">
        <v>0.0896367</v>
      </c>
      <c r="HF195">
        <v>-1.40299</v>
      </c>
      <c r="HG195">
        <v>20.2306</v>
      </c>
      <c r="HH195">
        <v>5.23436</v>
      </c>
      <c r="HI195">
        <v>11.992</v>
      </c>
      <c r="HJ195">
        <v>4.9558</v>
      </c>
      <c r="HK195">
        <v>3.304</v>
      </c>
      <c r="HL195">
        <v>9999</v>
      </c>
      <c r="HM195">
        <v>9999</v>
      </c>
      <c r="HN195">
        <v>9999</v>
      </c>
      <c r="HO195">
        <v>999.9</v>
      </c>
      <c r="HP195">
        <v>1.86846</v>
      </c>
      <c r="HQ195">
        <v>1.86417</v>
      </c>
      <c r="HR195">
        <v>1.8718</v>
      </c>
      <c r="HS195">
        <v>1.86265</v>
      </c>
      <c r="HT195">
        <v>1.86206</v>
      </c>
      <c r="HU195">
        <v>1.86854</v>
      </c>
      <c r="HV195">
        <v>1.85867</v>
      </c>
      <c r="HW195">
        <v>1.86508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5.579</v>
      </c>
      <c r="IL195">
        <v>0.4225</v>
      </c>
      <c r="IM195">
        <v>4.20357787778522</v>
      </c>
      <c r="IN195">
        <v>0.00374144017280572</v>
      </c>
      <c r="IO195">
        <v>-1.07998895285064e-06</v>
      </c>
      <c r="IP195">
        <v>1.2122296874913e-10</v>
      </c>
      <c r="IQ195">
        <v>0.0711788513172057</v>
      </c>
      <c r="IR195">
        <v>0.00727018690124689</v>
      </c>
      <c r="IS195">
        <v>0.000171571339495546</v>
      </c>
      <c r="IT195">
        <v>5.81901312968366e-06</v>
      </c>
      <c r="IU195">
        <v>0</v>
      </c>
      <c r="IV195">
        <v>2039</v>
      </c>
      <c r="IW195">
        <v>1</v>
      </c>
      <c r="IX195">
        <v>29</v>
      </c>
      <c r="IY195">
        <v>29322731.8</v>
      </c>
      <c r="IZ195">
        <v>29322731.8</v>
      </c>
      <c r="JA195">
        <v>1.04126</v>
      </c>
      <c r="JB195">
        <v>2.3999</v>
      </c>
      <c r="JC195">
        <v>1.4978</v>
      </c>
      <c r="JD195">
        <v>2.33276</v>
      </c>
      <c r="JE195">
        <v>1.54419</v>
      </c>
      <c r="JF195">
        <v>2.22534</v>
      </c>
      <c r="JG195">
        <v>35.5451</v>
      </c>
      <c r="JH195">
        <v>24.2276</v>
      </c>
      <c r="JI195">
        <v>18</v>
      </c>
      <c r="JJ195">
        <v>545.729</v>
      </c>
      <c r="JK195">
        <v>435.024</v>
      </c>
      <c r="JL195">
        <v>31.1577</v>
      </c>
      <c r="JM195">
        <v>28.7714</v>
      </c>
      <c r="JN195">
        <v>30.0001</v>
      </c>
      <c r="JO195">
        <v>28.5831</v>
      </c>
      <c r="JP195">
        <v>28.6046</v>
      </c>
      <c r="JQ195">
        <v>20.8813</v>
      </c>
      <c r="JR195">
        <v>27.498</v>
      </c>
      <c r="JS195">
        <v>100</v>
      </c>
      <c r="JT195">
        <v>31.1582</v>
      </c>
      <c r="JU195">
        <v>420</v>
      </c>
      <c r="JV195">
        <v>24.2941</v>
      </c>
      <c r="JW195">
        <v>92.4697</v>
      </c>
      <c r="JX195">
        <v>98.6405</v>
      </c>
    </row>
    <row r="196" spans="1:284">
      <c r="A196">
        <v>180</v>
      </c>
      <c r="B196">
        <v>1759363907.1</v>
      </c>
      <c r="C196">
        <v>2516</v>
      </c>
      <c r="D196" t="s">
        <v>791</v>
      </c>
      <c r="E196" t="s">
        <v>792</v>
      </c>
      <c r="F196">
        <v>5</v>
      </c>
      <c r="G196" t="s">
        <v>786</v>
      </c>
      <c r="H196" t="s">
        <v>419</v>
      </c>
      <c r="I196">
        <v>1759363904.43333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2.18</v>
      </c>
      <c r="DA196">
        <v>0.5</v>
      </c>
      <c r="DB196" t="s">
        <v>421</v>
      </c>
      <c r="DC196">
        <v>2</v>
      </c>
      <c r="DD196">
        <v>1759363904.43333</v>
      </c>
      <c r="DE196">
        <v>420.513666666667</v>
      </c>
      <c r="DF196">
        <v>420.008333333333</v>
      </c>
      <c r="DG196">
        <v>24.3258333333333</v>
      </c>
      <c r="DH196">
        <v>24.2674333333333</v>
      </c>
      <c r="DI196">
        <v>414.935333333333</v>
      </c>
      <c r="DJ196">
        <v>23.9034</v>
      </c>
      <c r="DK196">
        <v>499.961</v>
      </c>
      <c r="DL196">
        <v>90.3373666666667</v>
      </c>
      <c r="DM196">
        <v>0.0281462333333333</v>
      </c>
      <c r="DN196">
        <v>30.5223666666667</v>
      </c>
      <c r="DO196">
        <v>29.9859</v>
      </c>
      <c r="DP196">
        <v>999.9</v>
      </c>
      <c r="DQ196">
        <v>0</v>
      </c>
      <c r="DR196">
        <v>0</v>
      </c>
      <c r="DS196">
        <v>9985.42666666667</v>
      </c>
      <c r="DT196">
        <v>0</v>
      </c>
      <c r="DU196">
        <v>0.61206</v>
      </c>
      <c r="DV196">
        <v>0.50588</v>
      </c>
      <c r="DW196">
        <v>430.998</v>
      </c>
      <c r="DX196">
        <v>430.454</v>
      </c>
      <c r="DY196">
        <v>0.0584246333333333</v>
      </c>
      <c r="DZ196">
        <v>420.008333333333</v>
      </c>
      <c r="EA196">
        <v>24.2674333333333</v>
      </c>
      <c r="EB196">
        <v>2.19753</v>
      </c>
      <c r="EC196">
        <v>2.19225333333333</v>
      </c>
      <c r="ED196">
        <v>18.9443</v>
      </c>
      <c r="EE196">
        <v>18.9058</v>
      </c>
      <c r="EF196">
        <v>0.00500016</v>
      </c>
      <c r="EG196">
        <v>0</v>
      </c>
      <c r="EH196">
        <v>0</v>
      </c>
      <c r="EI196">
        <v>0</v>
      </c>
      <c r="EJ196">
        <v>214.233333333333</v>
      </c>
      <c r="EK196">
        <v>0.00500016</v>
      </c>
      <c r="EL196">
        <v>-23.5</v>
      </c>
      <c r="EM196">
        <v>-1.83333333333333</v>
      </c>
      <c r="EN196">
        <v>38.062</v>
      </c>
      <c r="EO196">
        <v>42.125</v>
      </c>
      <c r="EP196">
        <v>40.187</v>
      </c>
      <c r="EQ196">
        <v>42.312</v>
      </c>
      <c r="ER196">
        <v>41.312</v>
      </c>
      <c r="ES196">
        <v>0</v>
      </c>
      <c r="ET196">
        <v>0</v>
      </c>
      <c r="EU196">
        <v>0</v>
      </c>
      <c r="EV196">
        <v>1759363908.1</v>
      </c>
      <c r="EW196">
        <v>0</v>
      </c>
      <c r="EX196">
        <v>212.469230769231</v>
      </c>
      <c r="EY196">
        <v>6.86495729885663</v>
      </c>
      <c r="EZ196">
        <v>-6.16410248033469</v>
      </c>
      <c r="FA196">
        <v>-23.5423076923077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0.4648514</v>
      </c>
      <c r="FQ196">
        <v>0.36027645112782</v>
      </c>
      <c r="FR196">
        <v>0.0538998643276586</v>
      </c>
      <c r="FS196">
        <v>1</v>
      </c>
      <c r="FT196">
        <v>212.544117647059</v>
      </c>
      <c r="FU196">
        <v>5.97860968343762</v>
      </c>
      <c r="FV196">
        <v>6.11142571103121</v>
      </c>
      <c r="FW196">
        <v>-1</v>
      </c>
      <c r="FX196">
        <v>0.05781441</v>
      </c>
      <c r="FY196">
        <v>0.00836512781954898</v>
      </c>
      <c r="FZ196">
        <v>0.00132052117283291</v>
      </c>
      <c r="GA196">
        <v>1</v>
      </c>
      <c r="GB196">
        <v>2</v>
      </c>
      <c r="GC196">
        <v>2</v>
      </c>
      <c r="GD196" t="s">
        <v>423</v>
      </c>
      <c r="GE196">
        <v>3.12601</v>
      </c>
      <c r="GF196">
        <v>2.65369</v>
      </c>
      <c r="GG196">
        <v>0.0888069</v>
      </c>
      <c r="GH196">
        <v>0.0895979</v>
      </c>
      <c r="GI196">
        <v>0.102129</v>
      </c>
      <c r="GJ196">
        <v>0.102612</v>
      </c>
      <c r="GK196">
        <v>23314.5</v>
      </c>
      <c r="GL196">
        <v>22188.2</v>
      </c>
      <c r="GM196">
        <v>22884.3</v>
      </c>
      <c r="GN196">
        <v>23733.3</v>
      </c>
      <c r="GO196">
        <v>35017.9</v>
      </c>
      <c r="GP196">
        <v>35254.2</v>
      </c>
      <c r="GQ196">
        <v>41257.9</v>
      </c>
      <c r="GR196">
        <v>42325.2</v>
      </c>
      <c r="GS196">
        <v>1.89618</v>
      </c>
      <c r="GT196">
        <v>1.81275</v>
      </c>
      <c r="GU196">
        <v>0.103965</v>
      </c>
      <c r="GV196">
        <v>0</v>
      </c>
      <c r="GW196">
        <v>28.2997</v>
      </c>
      <c r="GX196">
        <v>999.9</v>
      </c>
      <c r="GY196">
        <v>61.598</v>
      </c>
      <c r="GZ196">
        <v>29.477</v>
      </c>
      <c r="HA196">
        <v>28.191</v>
      </c>
      <c r="HB196">
        <v>53.8619</v>
      </c>
      <c r="HC196">
        <v>40.6691</v>
      </c>
      <c r="HD196">
        <v>1</v>
      </c>
      <c r="HE196">
        <v>0.0893496</v>
      </c>
      <c r="HF196">
        <v>-1.41248</v>
      </c>
      <c r="HG196">
        <v>20.2306</v>
      </c>
      <c r="HH196">
        <v>5.23421</v>
      </c>
      <c r="HI196">
        <v>11.992</v>
      </c>
      <c r="HJ196">
        <v>4.95575</v>
      </c>
      <c r="HK196">
        <v>3.304</v>
      </c>
      <c r="HL196">
        <v>9999</v>
      </c>
      <c r="HM196">
        <v>9999</v>
      </c>
      <c r="HN196">
        <v>9999</v>
      </c>
      <c r="HO196">
        <v>999.9</v>
      </c>
      <c r="HP196">
        <v>1.86846</v>
      </c>
      <c r="HQ196">
        <v>1.86417</v>
      </c>
      <c r="HR196">
        <v>1.8718</v>
      </c>
      <c r="HS196">
        <v>1.86264</v>
      </c>
      <c r="HT196">
        <v>1.86208</v>
      </c>
      <c r="HU196">
        <v>1.86853</v>
      </c>
      <c r="HV196">
        <v>1.85867</v>
      </c>
      <c r="HW196">
        <v>1.86508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5.578</v>
      </c>
      <c r="IL196">
        <v>0.4225</v>
      </c>
      <c r="IM196">
        <v>4.20357787778522</v>
      </c>
      <c r="IN196">
        <v>0.00374144017280572</v>
      </c>
      <c r="IO196">
        <v>-1.07998895285064e-06</v>
      </c>
      <c r="IP196">
        <v>1.2122296874913e-10</v>
      </c>
      <c r="IQ196">
        <v>0.0711788513172057</v>
      </c>
      <c r="IR196">
        <v>0.00727018690124689</v>
      </c>
      <c r="IS196">
        <v>0.000171571339495546</v>
      </c>
      <c r="IT196">
        <v>5.81901312968366e-06</v>
      </c>
      <c r="IU196">
        <v>0</v>
      </c>
      <c r="IV196">
        <v>2039</v>
      </c>
      <c r="IW196">
        <v>1</v>
      </c>
      <c r="IX196">
        <v>29</v>
      </c>
      <c r="IY196">
        <v>29322731.8</v>
      </c>
      <c r="IZ196">
        <v>29322731.8</v>
      </c>
      <c r="JA196">
        <v>1.04126</v>
      </c>
      <c r="JB196">
        <v>2.39746</v>
      </c>
      <c r="JC196">
        <v>1.49902</v>
      </c>
      <c r="JD196">
        <v>2.33276</v>
      </c>
      <c r="JE196">
        <v>1.54419</v>
      </c>
      <c r="JF196">
        <v>2.24609</v>
      </c>
      <c r="JG196">
        <v>35.5451</v>
      </c>
      <c r="JH196">
        <v>24.2276</v>
      </c>
      <c r="JI196">
        <v>18</v>
      </c>
      <c r="JJ196">
        <v>545.856</v>
      </c>
      <c r="JK196">
        <v>434.92</v>
      </c>
      <c r="JL196">
        <v>31.1601</v>
      </c>
      <c r="JM196">
        <v>28.7714</v>
      </c>
      <c r="JN196">
        <v>30</v>
      </c>
      <c r="JO196">
        <v>28.5827</v>
      </c>
      <c r="JP196">
        <v>28.6046</v>
      </c>
      <c r="JQ196">
        <v>20.8813</v>
      </c>
      <c r="JR196">
        <v>27.498</v>
      </c>
      <c r="JS196">
        <v>100</v>
      </c>
      <c r="JT196">
        <v>31.1582</v>
      </c>
      <c r="JU196">
        <v>420</v>
      </c>
      <c r="JV196">
        <v>24.2941</v>
      </c>
      <c r="JW196">
        <v>92.4688</v>
      </c>
      <c r="JX196">
        <v>98.6401</v>
      </c>
    </row>
    <row r="197" spans="1:284">
      <c r="A197">
        <v>181</v>
      </c>
      <c r="B197">
        <v>1759363909.1</v>
      </c>
      <c r="C197">
        <v>2518</v>
      </c>
      <c r="D197" t="s">
        <v>793</v>
      </c>
      <c r="E197" t="s">
        <v>794</v>
      </c>
      <c r="F197">
        <v>5</v>
      </c>
      <c r="G197" t="s">
        <v>786</v>
      </c>
      <c r="H197" t="s">
        <v>419</v>
      </c>
      <c r="I197">
        <v>1759363905.35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2.18</v>
      </c>
      <c r="DA197">
        <v>0.5</v>
      </c>
      <c r="DB197" t="s">
        <v>421</v>
      </c>
      <c r="DC197">
        <v>2</v>
      </c>
      <c r="DD197">
        <v>1759363905.35</v>
      </c>
      <c r="DE197">
        <v>420.509</v>
      </c>
      <c r="DF197">
        <v>420.01475</v>
      </c>
      <c r="DG197">
        <v>24.3255</v>
      </c>
      <c r="DH197">
        <v>24.267425</v>
      </c>
      <c r="DI197">
        <v>414.9305</v>
      </c>
      <c r="DJ197">
        <v>23.903075</v>
      </c>
      <c r="DK197">
        <v>499.9865</v>
      </c>
      <c r="DL197">
        <v>90.33695</v>
      </c>
      <c r="DM197">
        <v>0.028076175</v>
      </c>
      <c r="DN197">
        <v>30.52285</v>
      </c>
      <c r="DO197">
        <v>29.988125</v>
      </c>
      <c r="DP197">
        <v>999.9</v>
      </c>
      <c r="DQ197">
        <v>0</v>
      </c>
      <c r="DR197">
        <v>0</v>
      </c>
      <c r="DS197">
        <v>9986.725</v>
      </c>
      <c r="DT197">
        <v>0</v>
      </c>
      <c r="DU197">
        <v>0.61206</v>
      </c>
      <c r="DV197">
        <v>0.494774</v>
      </c>
      <c r="DW197">
        <v>430.993</v>
      </c>
      <c r="DX197">
        <v>430.4605</v>
      </c>
      <c r="DY197">
        <v>0.05808925</v>
      </c>
      <c r="DZ197">
        <v>420.01475</v>
      </c>
      <c r="EA197">
        <v>24.267425</v>
      </c>
      <c r="EB197">
        <v>2.19749</v>
      </c>
      <c r="EC197">
        <v>2.1922425</v>
      </c>
      <c r="ED197">
        <v>18.944025</v>
      </c>
      <c r="EE197">
        <v>18.905725</v>
      </c>
      <c r="EF197">
        <v>0.00500016</v>
      </c>
      <c r="EG197">
        <v>0</v>
      </c>
      <c r="EH197">
        <v>0</v>
      </c>
      <c r="EI197">
        <v>0</v>
      </c>
      <c r="EJ197">
        <v>214.725</v>
      </c>
      <c r="EK197">
        <v>0.00500016</v>
      </c>
      <c r="EL197">
        <v>-24.575</v>
      </c>
      <c r="EM197">
        <v>-1.85</v>
      </c>
      <c r="EN197">
        <v>38.062</v>
      </c>
      <c r="EO197">
        <v>42.125</v>
      </c>
      <c r="EP197">
        <v>40.187</v>
      </c>
      <c r="EQ197">
        <v>42.312</v>
      </c>
      <c r="ER197">
        <v>41.312</v>
      </c>
      <c r="ES197">
        <v>0</v>
      </c>
      <c r="ET197">
        <v>0</v>
      </c>
      <c r="EU197">
        <v>0</v>
      </c>
      <c r="EV197">
        <v>1759363910.5</v>
      </c>
      <c r="EW197">
        <v>0</v>
      </c>
      <c r="EX197">
        <v>213.676923076923</v>
      </c>
      <c r="EY197">
        <v>36.6495725635808</v>
      </c>
      <c r="EZ197">
        <v>-28.1470083547875</v>
      </c>
      <c r="FA197">
        <v>-24.4653846153846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0.4664093</v>
      </c>
      <c r="FQ197">
        <v>0.267232421052631</v>
      </c>
      <c r="FR197">
        <v>0.0531255051741628</v>
      </c>
      <c r="FS197">
        <v>1</v>
      </c>
      <c r="FT197">
        <v>212.970588235294</v>
      </c>
      <c r="FU197">
        <v>-2.82352935643778</v>
      </c>
      <c r="FV197">
        <v>5.92013162670465</v>
      </c>
      <c r="FW197">
        <v>-1</v>
      </c>
      <c r="FX197">
        <v>0.058073335</v>
      </c>
      <c r="FY197">
        <v>0.0036837969924812</v>
      </c>
      <c r="FZ197">
        <v>0.00102516079630222</v>
      </c>
      <c r="GA197">
        <v>1</v>
      </c>
      <c r="GB197">
        <v>2</v>
      </c>
      <c r="GC197">
        <v>2</v>
      </c>
      <c r="GD197" t="s">
        <v>423</v>
      </c>
      <c r="GE197">
        <v>3.12611</v>
      </c>
      <c r="GF197">
        <v>2.65331</v>
      </c>
      <c r="GG197">
        <v>0.0888017</v>
      </c>
      <c r="GH197">
        <v>0.0895894</v>
      </c>
      <c r="GI197">
        <v>0.102123</v>
      </c>
      <c r="GJ197">
        <v>0.102609</v>
      </c>
      <c r="GK197">
        <v>23314.5</v>
      </c>
      <c r="GL197">
        <v>22188.4</v>
      </c>
      <c r="GM197">
        <v>22884.1</v>
      </c>
      <c r="GN197">
        <v>23733.3</v>
      </c>
      <c r="GO197">
        <v>35018</v>
      </c>
      <c r="GP197">
        <v>35254.3</v>
      </c>
      <c r="GQ197">
        <v>41257.8</v>
      </c>
      <c r="GR197">
        <v>42325.1</v>
      </c>
      <c r="GS197">
        <v>1.89638</v>
      </c>
      <c r="GT197">
        <v>1.81267</v>
      </c>
      <c r="GU197">
        <v>0.104409</v>
      </c>
      <c r="GV197">
        <v>0</v>
      </c>
      <c r="GW197">
        <v>28.2973</v>
      </c>
      <c r="GX197">
        <v>999.9</v>
      </c>
      <c r="GY197">
        <v>61.598</v>
      </c>
      <c r="GZ197">
        <v>29.457</v>
      </c>
      <c r="HA197">
        <v>28.1587</v>
      </c>
      <c r="HB197">
        <v>54.5919</v>
      </c>
      <c r="HC197">
        <v>40.6651</v>
      </c>
      <c r="HD197">
        <v>1</v>
      </c>
      <c r="HE197">
        <v>0.0893267</v>
      </c>
      <c r="HF197">
        <v>-1.40151</v>
      </c>
      <c r="HG197">
        <v>20.2307</v>
      </c>
      <c r="HH197">
        <v>5.23436</v>
      </c>
      <c r="HI197">
        <v>11.992</v>
      </c>
      <c r="HJ197">
        <v>4.9557</v>
      </c>
      <c r="HK197">
        <v>3.304</v>
      </c>
      <c r="HL197">
        <v>9999</v>
      </c>
      <c r="HM197">
        <v>9999</v>
      </c>
      <c r="HN197">
        <v>9999</v>
      </c>
      <c r="HO197">
        <v>999.9</v>
      </c>
      <c r="HP197">
        <v>1.86849</v>
      </c>
      <c r="HQ197">
        <v>1.86417</v>
      </c>
      <c r="HR197">
        <v>1.8718</v>
      </c>
      <c r="HS197">
        <v>1.86265</v>
      </c>
      <c r="HT197">
        <v>1.86208</v>
      </c>
      <c r="HU197">
        <v>1.86852</v>
      </c>
      <c r="HV197">
        <v>1.85867</v>
      </c>
      <c r="HW197">
        <v>1.86508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5.578</v>
      </c>
      <c r="IL197">
        <v>0.4224</v>
      </c>
      <c r="IM197">
        <v>4.20357787778522</v>
      </c>
      <c r="IN197">
        <v>0.00374144017280572</v>
      </c>
      <c r="IO197">
        <v>-1.07998895285064e-06</v>
      </c>
      <c r="IP197">
        <v>1.2122296874913e-10</v>
      </c>
      <c r="IQ197">
        <v>0.0711788513172057</v>
      </c>
      <c r="IR197">
        <v>0.00727018690124689</v>
      </c>
      <c r="IS197">
        <v>0.000171571339495546</v>
      </c>
      <c r="IT197">
        <v>5.81901312968366e-06</v>
      </c>
      <c r="IU197">
        <v>0</v>
      </c>
      <c r="IV197">
        <v>2039</v>
      </c>
      <c r="IW197">
        <v>1</v>
      </c>
      <c r="IX197">
        <v>29</v>
      </c>
      <c r="IY197">
        <v>29322731.8</v>
      </c>
      <c r="IZ197">
        <v>29322731.8</v>
      </c>
      <c r="JA197">
        <v>1.04126</v>
      </c>
      <c r="JB197">
        <v>2.3938</v>
      </c>
      <c r="JC197">
        <v>1.49902</v>
      </c>
      <c r="JD197">
        <v>2.33276</v>
      </c>
      <c r="JE197">
        <v>1.54419</v>
      </c>
      <c r="JF197">
        <v>2.25708</v>
      </c>
      <c r="JG197">
        <v>35.5683</v>
      </c>
      <c r="JH197">
        <v>24.2276</v>
      </c>
      <c r="JI197">
        <v>18</v>
      </c>
      <c r="JJ197">
        <v>545.981</v>
      </c>
      <c r="JK197">
        <v>434.875</v>
      </c>
      <c r="JL197">
        <v>31.1633</v>
      </c>
      <c r="JM197">
        <v>28.7714</v>
      </c>
      <c r="JN197">
        <v>30.0001</v>
      </c>
      <c r="JO197">
        <v>28.5821</v>
      </c>
      <c r="JP197">
        <v>28.6046</v>
      </c>
      <c r="JQ197">
        <v>20.8806</v>
      </c>
      <c r="JR197">
        <v>27.498</v>
      </c>
      <c r="JS197">
        <v>100</v>
      </c>
      <c r="JT197">
        <v>31.166</v>
      </c>
      <c r="JU197">
        <v>420</v>
      </c>
      <c r="JV197">
        <v>24.2941</v>
      </c>
      <c r="JW197">
        <v>92.4682</v>
      </c>
      <c r="JX197">
        <v>98.6401</v>
      </c>
    </row>
    <row r="198" spans="1:284">
      <c r="A198">
        <v>182</v>
      </c>
      <c r="B198">
        <v>1759363911.1</v>
      </c>
      <c r="C198">
        <v>2520</v>
      </c>
      <c r="D198" t="s">
        <v>795</v>
      </c>
      <c r="E198" t="s">
        <v>796</v>
      </c>
      <c r="F198">
        <v>5</v>
      </c>
      <c r="G198" t="s">
        <v>786</v>
      </c>
      <c r="H198" t="s">
        <v>419</v>
      </c>
      <c r="I198">
        <v>1759363908.1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2.18</v>
      </c>
      <c r="DA198">
        <v>0.5</v>
      </c>
      <c r="DB198" t="s">
        <v>421</v>
      </c>
      <c r="DC198">
        <v>2</v>
      </c>
      <c r="DD198">
        <v>1759363908.1</v>
      </c>
      <c r="DE198">
        <v>420.474666666667</v>
      </c>
      <c r="DF198">
        <v>420.018333333333</v>
      </c>
      <c r="DG198">
        <v>24.3250333333333</v>
      </c>
      <c r="DH198">
        <v>24.2674333333333</v>
      </c>
      <c r="DI198">
        <v>414.896</v>
      </c>
      <c r="DJ198">
        <v>23.9026</v>
      </c>
      <c r="DK198">
        <v>500.000666666667</v>
      </c>
      <c r="DL198">
        <v>90.3355666666667</v>
      </c>
      <c r="DM198">
        <v>0.0279720333333333</v>
      </c>
      <c r="DN198">
        <v>30.5245333333333</v>
      </c>
      <c r="DO198">
        <v>29.9944666666667</v>
      </c>
      <c r="DP198">
        <v>999.9</v>
      </c>
      <c r="DQ198">
        <v>0</v>
      </c>
      <c r="DR198">
        <v>0</v>
      </c>
      <c r="DS198">
        <v>9989.16666666667</v>
      </c>
      <c r="DT198">
        <v>0</v>
      </c>
      <c r="DU198">
        <v>0.61206</v>
      </c>
      <c r="DV198">
        <v>0.456766666666667</v>
      </c>
      <c r="DW198">
        <v>430.957666666667</v>
      </c>
      <c r="DX198">
        <v>430.464</v>
      </c>
      <c r="DY198">
        <v>0.0576292666666667</v>
      </c>
      <c r="DZ198">
        <v>420.018333333333</v>
      </c>
      <c r="EA198">
        <v>24.2674333333333</v>
      </c>
      <c r="EB198">
        <v>2.19741666666667</v>
      </c>
      <c r="EC198">
        <v>2.19221</v>
      </c>
      <c r="ED198">
        <v>18.9435</v>
      </c>
      <c r="EE198">
        <v>18.9054666666667</v>
      </c>
      <c r="EF198">
        <v>0.00500016</v>
      </c>
      <c r="EG198">
        <v>0</v>
      </c>
      <c r="EH198">
        <v>0</v>
      </c>
      <c r="EI198">
        <v>0</v>
      </c>
      <c r="EJ198">
        <v>213.566666666667</v>
      </c>
      <c r="EK198">
        <v>0.00500016</v>
      </c>
      <c r="EL198">
        <v>-24.4</v>
      </c>
      <c r="EM198">
        <v>-1.63333333333333</v>
      </c>
      <c r="EN198">
        <v>38.062</v>
      </c>
      <c r="EO198">
        <v>42.125</v>
      </c>
      <c r="EP198">
        <v>40.187</v>
      </c>
      <c r="EQ198">
        <v>42.312</v>
      </c>
      <c r="ER198">
        <v>41.312</v>
      </c>
      <c r="ES198">
        <v>0</v>
      </c>
      <c r="ET198">
        <v>0</v>
      </c>
      <c r="EU198">
        <v>0</v>
      </c>
      <c r="EV198">
        <v>1759363912.3</v>
      </c>
      <c r="EW198">
        <v>0</v>
      </c>
      <c r="EX198">
        <v>214.244</v>
      </c>
      <c r="EY198">
        <v>20.0153847584828</v>
      </c>
      <c r="EZ198">
        <v>-8.89999983035593</v>
      </c>
      <c r="FA198">
        <v>-25.056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0.47251735</v>
      </c>
      <c r="FQ198">
        <v>0.138175624060151</v>
      </c>
      <c r="FR198">
        <v>0.0484870328131914</v>
      </c>
      <c r="FS198">
        <v>1</v>
      </c>
      <c r="FT198">
        <v>213.920588235294</v>
      </c>
      <c r="FU198">
        <v>11.8731856608625</v>
      </c>
      <c r="FV198">
        <v>6.52455900748967</v>
      </c>
      <c r="FW198">
        <v>-1</v>
      </c>
      <c r="FX198">
        <v>0.05816984</v>
      </c>
      <c r="FY198">
        <v>-0.00174932932330821</v>
      </c>
      <c r="FZ198">
        <v>0.000871980695543198</v>
      </c>
      <c r="GA198">
        <v>1</v>
      </c>
      <c r="GB198">
        <v>2</v>
      </c>
      <c r="GC198">
        <v>2</v>
      </c>
      <c r="GD198" t="s">
        <v>423</v>
      </c>
      <c r="GE198">
        <v>3.12599</v>
      </c>
      <c r="GF198">
        <v>2.65357</v>
      </c>
      <c r="GG198">
        <v>0.0887977</v>
      </c>
      <c r="GH198">
        <v>0.0895826</v>
      </c>
      <c r="GI198">
        <v>0.102123</v>
      </c>
      <c r="GJ198">
        <v>0.102607</v>
      </c>
      <c r="GK198">
        <v>23314.6</v>
      </c>
      <c r="GL198">
        <v>22188.4</v>
      </c>
      <c r="GM198">
        <v>22884.2</v>
      </c>
      <c r="GN198">
        <v>23733.2</v>
      </c>
      <c r="GO198">
        <v>35018.1</v>
      </c>
      <c r="GP198">
        <v>35254.2</v>
      </c>
      <c r="GQ198">
        <v>41257.9</v>
      </c>
      <c r="GR198">
        <v>42324.9</v>
      </c>
      <c r="GS198">
        <v>1.89605</v>
      </c>
      <c r="GT198">
        <v>1.81295</v>
      </c>
      <c r="GU198">
        <v>0.104409</v>
      </c>
      <c r="GV198">
        <v>0</v>
      </c>
      <c r="GW198">
        <v>28.2949</v>
      </c>
      <c r="GX198">
        <v>999.9</v>
      </c>
      <c r="GY198">
        <v>61.598</v>
      </c>
      <c r="GZ198">
        <v>29.447</v>
      </c>
      <c r="HA198">
        <v>28.1406</v>
      </c>
      <c r="HB198">
        <v>54.0619</v>
      </c>
      <c r="HC198">
        <v>40.5208</v>
      </c>
      <c r="HD198">
        <v>1</v>
      </c>
      <c r="HE198">
        <v>0.0893979</v>
      </c>
      <c r="HF198">
        <v>-1.40485</v>
      </c>
      <c r="HG198">
        <v>20.2308</v>
      </c>
      <c r="HH198">
        <v>5.23436</v>
      </c>
      <c r="HI198">
        <v>11.992</v>
      </c>
      <c r="HJ198">
        <v>4.95575</v>
      </c>
      <c r="HK198">
        <v>3.304</v>
      </c>
      <c r="HL198">
        <v>9999</v>
      </c>
      <c r="HM198">
        <v>9999</v>
      </c>
      <c r="HN198">
        <v>9999</v>
      </c>
      <c r="HO198">
        <v>999.9</v>
      </c>
      <c r="HP198">
        <v>1.8685</v>
      </c>
      <c r="HQ198">
        <v>1.86417</v>
      </c>
      <c r="HR198">
        <v>1.8718</v>
      </c>
      <c r="HS198">
        <v>1.86266</v>
      </c>
      <c r="HT198">
        <v>1.86206</v>
      </c>
      <c r="HU198">
        <v>1.86852</v>
      </c>
      <c r="HV198">
        <v>1.85867</v>
      </c>
      <c r="HW198">
        <v>1.86508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5.579</v>
      </c>
      <c r="IL198">
        <v>0.4224</v>
      </c>
      <c r="IM198">
        <v>4.20357787778522</v>
      </c>
      <c r="IN198">
        <v>0.00374144017280572</v>
      </c>
      <c r="IO198">
        <v>-1.07998895285064e-06</v>
      </c>
      <c r="IP198">
        <v>1.2122296874913e-10</v>
      </c>
      <c r="IQ198">
        <v>0.0711788513172057</v>
      </c>
      <c r="IR198">
        <v>0.00727018690124689</v>
      </c>
      <c r="IS198">
        <v>0.000171571339495546</v>
      </c>
      <c r="IT198">
        <v>5.81901312968366e-06</v>
      </c>
      <c r="IU198">
        <v>0</v>
      </c>
      <c r="IV198">
        <v>2039</v>
      </c>
      <c r="IW198">
        <v>1</v>
      </c>
      <c r="IX198">
        <v>29</v>
      </c>
      <c r="IY198">
        <v>29322731.9</v>
      </c>
      <c r="IZ198">
        <v>29322731.9</v>
      </c>
      <c r="JA198">
        <v>1.04126</v>
      </c>
      <c r="JB198">
        <v>2.38525</v>
      </c>
      <c r="JC198">
        <v>1.49902</v>
      </c>
      <c r="JD198">
        <v>2.33276</v>
      </c>
      <c r="JE198">
        <v>1.54419</v>
      </c>
      <c r="JF198">
        <v>2.26929</v>
      </c>
      <c r="JG198">
        <v>35.5451</v>
      </c>
      <c r="JH198">
        <v>24.2276</v>
      </c>
      <c r="JI198">
        <v>18</v>
      </c>
      <c r="JJ198">
        <v>545.762</v>
      </c>
      <c r="JK198">
        <v>435.039</v>
      </c>
      <c r="JL198">
        <v>31.1655</v>
      </c>
      <c r="JM198">
        <v>28.7714</v>
      </c>
      <c r="JN198">
        <v>30.0001</v>
      </c>
      <c r="JO198">
        <v>28.5813</v>
      </c>
      <c r="JP198">
        <v>28.6046</v>
      </c>
      <c r="JQ198">
        <v>20.8827</v>
      </c>
      <c r="JR198">
        <v>27.498</v>
      </c>
      <c r="JS198">
        <v>100</v>
      </c>
      <c r="JT198">
        <v>31.166</v>
      </c>
      <c r="JU198">
        <v>420</v>
      </c>
      <c r="JV198">
        <v>24.2941</v>
      </c>
      <c r="JW198">
        <v>92.4685</v>
      </c>
      <c r="JX198">
        <v>98.6396</v>
      </c>
    </row>
    <row r="199" spans="1:284">
      <c r="A199">
        <v>183</v>
      </c>
      <c r="B199">
        <v>1759363913.1</v>
      </c>
      <c r="C199">
        <v>2522</v>
      </c>
      <c r="D199" t="s">
        <v>797</v>
      </c>
      <c r="E199" t="s">
        <v>798</v>
      </c>
      <c r="F199">
        <v>5</v>
      </c>
      <c r="G199" t="s">
        <v>786</v>
      </c>
      <c r="H199" t="s">
        <v>419</v>
      </c>
      <c r="I199">
        <v>1759363910.1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2.18</v>
      </c>
      <c r="DA199">
        <v>0.5</v>
      </c>
      <c r="DB199" t="s">
        <v>421</v>
      </c>
      <c r="DC199">
        <v>2</v>
      </c>
      <c r="DD199">
        <v>1759363910.1</v>
      </c>
      <c r="DE199">
        <v>420.459333333333</v>
      </c>
      <c r="DF199">
        <v>419.993666666667</v>
      </c>
      <c r="DG199">
        <v>24.3246</v>
      </c>
      <c r="DH199">
        <v>24.2669</v>
      </c>
      <c r="DI199">
        <v>414.880666666667</v>
      </c>
      <c r="DJ199">
        <v>23.9021666666667</v>
      </c>
      <c r="DK199">
        <v>500.011333333333</v>
      </c>
      <c r="DL199">
        <v>90.3349333333333</v>
      </c>
      <c r="DM199">
        <v>0.0277315666666667</v>
      </c>
      <c r="DN199">
        <v>30.5252</v>
      </c>
      <c r="DO199">
        <v>29.9968666666667</v>
      </c>
      <c r="DP199">
        <v>999.9</v>
      </c>
      <c r="DQ199">
        <v>0</v>
      </c>
      <c r="DR199">
        <v>0</v>
      </c>
      <c r="DS199">
        <v>10016.04</v>
      </c>
      <c r="DT199">
        <v>0</v>
      </c>
      <c r="DU199">
        <v>0.61206</v>
      </c>
      <c r="DV199">
        <v>0.465901666666667</v>
      </c>
      <c r="DW199">
        <v>430.942</v>
      </c>
      <c r="DX199">
        <v>430.438666666667</v>
      </c>
      <c r="DY199">
        <v>0.0577087333333333</v>
      </c>
      <c r="DZ199">
        <v>419.993666666667</v>
      </c>
      <c r="EA199">
        <v>24.2669</v>
      </c>
      <c r="EB199">
        <v>2.19736333333333</v>
      </c>
      <c r="EC199">
        <v>2.19215</v>
      </c>
      <c r="ED199">
        <v>18.9431</v>
      </c>
      <c r="EE199">
        <v>18.9050333333333</v>
      </c>
      <c r="EF199">
        <v>0.00500016</v>
      </c>
      <c r="EG199">
        <v>0</v>
      </c>
      <c r="EH199">
        <v>0</v>
      </c>
      <c r="EI199">
        <v>0</v>
      </c>
      <c r="EJ199">
        <v>214.666666666667</v>
      </c>
      <c r="EK199">
        <v>0.00500016</v>
      </c>
      <c r="EL199">
        <v>-27.9</v>
      </c>
      <c r="EM199">
        <v>-1.76666666666667</v>
      </c>
      <c r="EN199">
        <v>38.062</v>
      </c>
      <c r="EO199">
        <v>42.125</v>
      </c>
      <c r="EP199">
        <v>40.187</v>
      </c>
      <c r="EQ199">
        <v>42.312</v>
      </c>
      <c r="ER199">
        <v>41.312</v>
      </c>
      <c r="ES199">
        <v>0</v>
      </c>
      <c r="ET199">
        <v>0</v>
      </c>
      <c r="EU199">
        <v>0</v>
      </c>
      <c r="EV199">
        <v>1759363914.1</v>
      </c>
      <c r="EW199">
        <v>0</v>
      </c>
      <c r="EX199">
        <v>214.661538461538</v>
      </c>
      <c r="EY199">
        <v>17.9418803425489</v>
      </c>
      <c r="EZ199">
        <v>-6.85470071195275</v>
      </c>
      <c r="FA199">
        <v>-25.2653846153846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0.4817428</v>
      </c>
      <c r="FQ199">
        <v>-0.0500427067669173</v>
      </c>
      <c r="FR199">
        <v>0.0367834262061054</v>
      </c>
      <c r="FS199">
        <v>1</v>
      </c>
      <c r="FT199">
        <v>213.535294117647</v>
      </c>
      <c r="FU199">
        <v>16.259740317467</v>
      </c>
      <c r="FV199">
        <v>6.35567751527724</v>
      </c>
      <c r="FW199">
        <v>-1</v>
      </c>
      <c r="FX199">
        <v>0.058131215</v>
      </c>
      <c r="FY199">
        <v>-0.0019849578947369</v>
      </c>
      <c r="FZ199">
        <v>0.000823389142674956</v>
      </c>
      <c r="GA199">
        <v>1</v>
      </c>
      <c r="GB199">
        <v>2</v>
      </c>
      <c r="GC199">
        <v>2</v>
      </c>
      <c r="GD199" t="s">
        <v>423</v>
      </c>
      <c r="GE199">
        <v>3.12616</v>
      </c>
      <c r="GF199">
        <v>2.65356</v>
      </c>
      <c r="GG199">
        <v>0.0887981</v>
      </c>
      <c r="GH199">
        <v>0.0895834</v>
      </c>
      <c r="GI199">
        <v>0.102126</v>
      </c>
      <c r="GJ199">
        <v>0.102607</v>
      </c>
      <c r="GK199">
        <v>23314.7</v>
      </c>
      <c r="GL199">
        <v>22188.3</v>
      </c>
      <c r="GM199">
        <v>22884.2</v>
      </c>
      <c r="GN199">
        <v>23733.1</v>
      </c>
      <c r="GO199">
        <v>35018</v>
      </c>
      <c r="GP199">
        <v>35254</v>
      </c>
      <c r="GQ199">
        <v>41257.9</v>
      </c>
      <c r="GR199">
        <v>42324.7</v>
      </c>
      <c r="GS199">
        <v>1.89645</v>
      </c>
      <c r="GT199">
        <v>1.81245</v>
      </c>
      <c r="GU199">
        <v>0.104383</v>
      </c>
      <c r="GV199">
        <v>0</v>
      </c>
      <c r="GW199">
        <v>28.2925</v>
      </c>
      <c r="GX199">
        <v>999.9</v>
      </c>
      <c r="GY199">
        <v>61.598</v>
      </c>
      <c r="GZ199">
        <v>29.477</v>
      </c>
      <c r="HA199">
        <v>28.1883</v>
      </c>
      <c r="HB199">
        <v>54.2819</v>
      </c>
      <c r="HC199">
        <v>40.4046</v>
      </c>
      <c r="HD199">
        <v>1</v>
      </c>
      <c r="HE199">
        <v>0.0895097</v>
      </c>
      <c r="HF199">
        <v>-1.39952</v>
      </c>
      <c r="HG199">
        <v>20.2308</v>
      </c>
      <c r="HH199">
        <v>5.23436</v>
      </c>
      <c r="HI199">
        <v>11.992</v>
      </c>
      <c r="HJ199">
        <v>4.9558</v>
      </c>
      <c r="HK199">
        <v>3.304</v>
      </c>
      <c r="HL199">
        <v>9999</v>
      </c>
      <c r="HM199">
        <v>9999</v>
      </c>
      <c r="HN199">
        <v>9999</v>
      </c>
      <c r="HO199">
        <v>999.9</v>
      </c>
      <c r="HP199">
        <v>1.86851</v>
      </c>
      <c r="HQ199">
        <v>1.86418</v>
      </c>
      <c r="HR199">
        <v>1.8718</v>
      </c>
      <c r="HS199">
        <v>1.86266</v>
      </c>
      <c r="HT199">
        <v>1.86206</v>
      </c>
      <c r="HU199">
        <v>1.86853</v>
      </c>
      <c r="HV199">
        <v>1.85867</v>
      </c>
      <c r="HW199">
        <v>1.86508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5.579</v>
      </c>
      <c r="IL199">
        <v>0.4225</v>
      </c>
      <c r="IM199">
        <v>4.20357787778522</v>
      </c>
      <c r="IN199">
        <v>0.00374144017280572</v>
      </c>
      <c r="IO199">
        <v>-1.07998895285064e-06</v>
      </c>
      <c r="IP199">
        <v>1.2122296874913e-10</v>
      </c>
      <c r="IQ199">
        <v>0.0711788513172057</v>
      </c>
      <c r="IR199">
        <v>0.00727018690124689</v>
      </c>
      <c r="IS199">
        <v>0.000171571339495546</v>
      </c>
      <c r="IT199">
        <v>5.81901312968366e-06</v>
      </c>
      <c r="IU199">
        <v>0</v>
      </c>
      <c r="IV199">
        <v>2039</v>
      </c>
      <c r="IW199">
        <v>1</v>
      </c>
      <c r="IX199">
        <v>29</v>
      </c>
      <c r="IY199">
        <v>29322731.9</v>
      </c>
      <c r="IZ199">
        <v>29322731.9</v>
      </c>
      <c r="JA199">
        <v>1.04126</v>
      </c>
      <c r="JB199">
        <v>2.37671</v>
      </c>
      <c r="JC199">
        <v>1.49902</v>
      </c>
      <c r="JD199">
        <v>2.33276</v>
      </c>
      <c r="JE199">
        <v>1.54419</v>
      </c>
      <c r="JF199">
        <v>2.33887</v>
      </c>
      <c r="JG199">
        <v>35.5451</v>
      </c>
      <c r="JH199">
        <v>24.2364</v>
      </c>
      <c r="JI199">
        <v>18</v>
      </c>
      <c r="JJ199">
        <v>546.022</v>
      </c>
      <c r="JK199">
        <v>434.74</v>
      </c>
      <c r="JL199">
        <v>31.168</v>
      </c>
      <c r="JM199">
        <v>28.7714</v>
      </c>
      <c r="JN199">
        <v>30.0001</v>
      </c>
      <c r="JO199">
        <v>28.5813</v>
      </c>
      <c r="JP199">
        <v>28.6046</v>
      </c>
      <c r="JQ199">
        <v>20.8831</v>
      </c>
      <c r="JR199">
        <v>27.498</v>
      </c>
      <c r="JS199">
        <v>100</v>
      </c>
      <c r="JT199">
        <v>31.1682</v>
      </c>
      <c r="JU199">
        <v>420</v>
      </c>
      <c r="JV199">
        <v>24.2941</v>
      </c>
      <c r="JW199">
        <v>92.4686</v>
      </c>
      <c r="JX199">
        <v>98.6391</v>
      </c>
    </row>
    <row r="200" spans="1:284">
      <c r="A200">
        <v>184</v>
      </c>
      <c r="B200">
        <v>1759363915.1</v>
      </c>
      <c r="C200">
        <v>2524</v>
      </c>
      <c r="D200" t="s">
        <v>799</v>
      </c>
      <c r="E200" t="s">
        <v>800</v>
      </c>
      <c r="F200">
        <v>5</v>
      </c>
      <c r="G200" t="s">
        <v>786</v>
      </c>
      <c r="H200" t="s">
        <v>419</v>
      </c>
      <c r="I200">
        <v>1759363912.1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2.18</v>
      </c>
      <c r="DA200">
        <v>0.5</v>
      </c>
      <c r="DB200" t="s">
        <v>421</v>
      </c>
      <c r="DC200">
        <v>2</v>
      </c>
      <c r="DD200">
        <v>1759363912.1</v>
      </c>
      <c r="DE200">
        <v>420.451666666667</v>
      </c>
      <c r="DF200">
        <v>419.968333333333</v>
      </c>
      <c r="DG200">
        <v>24.3244666666667</v>
      </c>
      <c r="DH200">
        <v>24.2666666666667</v>
      </c>
      <c r="DI200">
        <v>414.873</v>
      </c>
      <c r="DJ200">
        <v>23.9020333333333</v>
      </c>
      <c r="DK200">
        <v>500.039666666667</v>
      </c>
      <c r="DL200">
        <v>90.3354333333333</v>
      </c>
      <c r="DM200">
        <v>0.0276759</v>
      </c>
      <c r="DN200">
        <v>30.5251333333333</v>
      </c>
      <c r="DO200">
        <v>29.9961</v>
      </c>
      <c r="DP200">
        <v>999.9</v>
      </c>
      <c r="DQ200">
        <v>0</v>
      </c>
      <c r="DR200">
        <v>0</v>
      </c>
      <c r="DS200">
        <v>10023.5333333333</v>
      </c>
      <c r="DT200">
        <v>0</v>
      </c>
      <c r="DU200">
        <v>0.61206</v>
      </c>
      <c r="DV200">
        <v>0.483571333333333</v>
      </c>
      <c r="DW200">
        <v>430.934333333333</v>
      </c>
      <c r="DX200">
        <v>430.412666666667</v>
      </c>
      <c r="DY200">
        <v>0.05782</v>
      </c>
      <c r="DZ200">
        <v>419.968333333333</v>
      </c>
      <c r="EA200">
        <v>24.2666666666667</v>
      </c>
      <c r="EB200">
        <v>2.19736333333333</v>
      </c>
      <c r="EC200">
        <v>2.19214333333333</v>
      </c>
      <c r="ED200">
        <v>18.9431</v>
      </c>
      <c r="EE200">
        <v>18.9049666666667</v>
      </c>
      <c r="EF200">
        <v>0.00500016</v>
      </c>
      <c r="EG200">
        <v>0</v>
      </c>
      <c r="EH200">
        <v>0</v>
      </c>
      <c r="EI200">
        <v>0</v>
      </c>
      <c r="EJ200">
        <v>215.366666666667</v>
      </c>
      <c r="EK200">
        <v>0.00500016</v>
      </c>
      <c r="EL200">
        <v>-28.3</v>
      </c>
      <c r="EM200">
        <v>-1.5</v>
      </c>
      <c r="EN200">
        <v>38.062</v>
      </c>
      <c r="EO200">
        <v>42.125</v>
      </c>
      <c r="EP200">
        <v>40.187</v>
      </c>
      <c r="EQ200">
        <v>42.312</v>
      </c>
      <c r="ER200">
        <v>41.312</v>
      </c>
      <c r="ES200">
        <v>0</v>
      </c>
      <c r="ET200">
        <v>0</v>
      </c>
      <c r="EU200">
        <v>0</v>
      </c>
      <c r="EV200">
        <v>1759363916.5</v>
      </c>
      <c r="EW200">
        <v>0</v>
      </c>
      <c r="EX200">
        <v>214.992307692308</v>
      </c>
      <c r="EY200">
        <v>23.5418803235629</v>
      </c>
      <c r="EZ200">
        <v>-14.9059828111427</v>
      </c>
      <c r="FA200">
        <v>-25.2769230769231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0.4794006</v>
      </c>
      <c r="FQ200">
        <v>-0.0194443308270679</v>
      </c>
      <c r="FR200">
        <v>0.0352767129440939</v>
      </c>
      <c r="FS200">
        <v>1</v>
      </c>
      <c r="FT200">
        <v>213.608823529412</v>
      </c>
      <c r="FU200">
        <v>23.0206264388656</v>
      </c>
      <c r="FV200">
        <v>6.41282573519931</v>
      </c>
      <c r="FW200">
        <v>-1</v>
      </c>
      <c r="FX200">
        <v>0.05806322</v>
      </c>
      <c r="FY200">
        <v>-6.55037593984542e-05</v>
      </c>
      <c r="FZ200">
        <v>0.000780508573047086</v>
      </c>
      <c r="GA200">
        <v>1</v>
      </c>
      <c r="GB200">
        <v>2</v>
      </c>
      <c r="GC200">
        <v>2</v>
      </c>
      <c r="GD200" t="s">
        <v>423</v>
      </c>
      <c r="GE200">
        <v>3.12619</v>
      </c>
      <c r="GF200">
        <v>2.65334</v>
      </c>
      <c r="GG200">
        <v>0.088801</v>
      </c>
      <c r="GH200">
        <v>0.0895872</v>
      </c>
      <c r="GI200">
        <v>0.102126</v>
      </c>
      <c r="GJ200">
        <v>0.102609</v>
      </c>
      <c r="GK200">
        <v>23314.5</v>
      </c>
      <c r="GL200">
        <v>22188.3</v>
      </c>
      <c r="GM200">
        <v>22884.1</v>
      </c>
      <c r="GN200">
        <v>23733.2</v>
      </c>
      <c r="GO200">
        <v>35017.9</v>
      </c>
      <c r="GP200">
        <v>35254.2</v>
      </c>
      <c r="GQ200">
        <v>41257.8</v>
      </c>
      <c r="GR200">
        <v>42325</v>
      </c>
      <c r="GS200">
        <v>1.89667</v>
      </c>
      <c r="GT200">
        <v>1.8122</v>
      </c>
      <c r="GU200">
        <v>0.104446</v>
      </c>
      <c r="GV200">
        <v>0</v>
      </c>
      <c r="GW200">
        <v>28.2907</v>
      </c>
      <c r="GX200">
        <v>999.9</v>
      </c>
      <c r="GY200">
        <v>61.598</v>
      </c>
      <c r="GZ200">
        <v>29.477</v>
      </c>
      <c r="HA200">
        <v>28.192</v>
      </c>
      <c r="HB200">
        <v>54.3819</v>
      </c>
      <c r="HC200">
        <v>40.3325</v>
      </c>
      <c r="HD200">
        <v>1</v>
      </c>
      <c r="HE200">
        <v>0.0895503</v>
      </c>
      <c r="HF200">
        <v>-1.39301</v>
      </c>
      <c r="HG200">
        <v>20.2308</v>
      </c>
      <c r="HH200">
        <v>5.23451</v>
      </c>
      <c r="HI200">
        <v>11.992</v>
      </c>
      <c r="HJ200">
        <v>4.95585</v>
      </c>
      <c r="HK200">
        <v>3.304</v>
      </c>
      <c r="HL200">
        <v>9999</v>
      </c>
      <c r="HM200">
        <v>9999</v>
      </c>
      <c r="HN200">
        <v>9999</v>
      </c>
      <c r="HO200">
        <v>999.9</v>
      </c>
      <c r="HP200">
        <v>1.86852</v>
      </c>
      <c r="HQ200">
        <v>1.86418</v>
      </c>
      <c r="HR200">
        <v>1.8718</v>
      </c>
      <c r="HS200">
        <v>1.86266</v>
      </c>
      <c r="HT200">
        <v>1.86208</v>
      </c>
      <c r="HU200">
        <v>1.86854</v>
      </c>
      <c r="HV200">
        <v>1.85867</v>
      </c>
      <c r="HW200">
        <v>1.86508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5.579</v>
      </c>
      <c r="IL200">
        <v>0.4224</v>
      </c>
      <c r="IM200">
        <v>4.20357787778522</v>
      </c>
      <c r="IN200">
        <v>0.00374144017280572</v>
      </c>
      <c r="IO200">
        <v>-1.07998895285064e-06</v>
      </c>
      <c r="IP200">
        <v>1.2122296874913e-10</v>
      </c>
      <c r="IQ200">
        <v>0.0711788513172057</v>
      </c>
      <c r="IR200">
        <v>0.00727018690124689</v>
      </c>
      <c r="IS200">
        <v>0.000171571339495546</v>
      </c>
      <c r="IT200">
        <v>5.81901312968366e-06</v>
      </c>
      <c r="IU200">
        <v>0</v>
      </c>
      <c r="IV200">
        <v>2039</v>
      </c>
      <c r="IW200">
        <v>1</v>
      </c>
      <c r="IX200">
        <v>29</v>
      </c>
      <c r="IY200">
        <v>29322731.9</v>
      </c>
      <c r="IZ200">
        <v>29322731.9</v>
      </c>
      <c r="JA200">
        <v>1.04126</v>
      </c>
      <c r="JB200">
        <v>2.37061</v>
      </c>
      <c r="JC200">
        <v>1.4978</v>
      </c>
      <c r="JD200">
        <v>2.33276</v>
      </c>
      <c r="JE200">
        <v>1.54419</v>
      </c>
      <c r="JF200">
        <v>2.37549</v>
      </c>
      <c r="JG200">
        <v>35.5683</v>
      </c>
      <c r="JH200">
        <v>24.2451</v>
      </c>
      <c r="JI200">
        <v>18</v>
      </c>
      <c r="JJ200">
        <v>546.168</v>
      </c>
      <c r="JK200">
        <v>434.591</v>
      </c>
      <c r="JL200">
        <v>31.1696</v>
      </c>
      <c r="JM200">
        <v>28.7714</v>
      </c>
      <c r="JN200">
        <v>30.0001</v>
      </c>
      <c r="JO200">
        <v>28.5813</v>
      </c>
      <c r="JP200">
        <v>28.6046</v>
      </c>
      <c r="JQ200">
        <v>20.8827</v>
      </c>
      <c r="JR200">
        <v>27.498</v>
      </c>
      <c r="JS200">
        <v>100</v>
      </c>
      <c r="JT200">
        <v>31.1682</v>
      </c>
      <c r="JU200">
        <v>420</v>
      </c>
      <c r="JV200">
        <v>24.2941</v>
      </c>
      <c r="JW200">
        <v>92.4683</v>
      </c>
      <c r="JX200">
        <v>98.6398</v>
      </c>
    </row>
    <row r="201" spans="1:284">
      <c r="A201">
        <v>185</v>
      </c>
      <c r="B201">
        <v>1759363917.1</v>
      </c>
      <c r="C201">
        <v>2526</v>
      </c>
      <c r="D201" t="s">
        <v>801</v>
      </c>
      <c r="E201" t="s">
        <v>802</v>
      </c>
      <c r="F201">
        <v>5</v>
      </c>
      <c r="G201" t="s">
        <v>786</v>
      </c>
      <c r="H201" t="s">
        <v>419</v>
      </c>
      <c r="I201">
        <v>1759363914.1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2.18</v>
      </c>
      <c r="DA201">
        <v>0.5</v>
      </c>
      <c r="DB201" t="s">
        <v>421</v>
      </c>
      <c r="DC201">
        <v>2</v>
      </c>
      <c r="DD201">
        <v>1759363914.1</v>
      </c>
      <c r="DE201">
        <v>420.457666666667</v>
      </c>
      <c r="DF201">
        <v>419.975</v>
      </c>
      <c r="DG201">
        <v>24.3248666666667</v>
      </c>
      <c r="DH201">
        <v>24.2665</v>
      </c>
      <c r="DI201">
        <v>414.879333333333</v>
      </c>
      <c r="DJ201">
        <v>23.9024333333333</v>
      </c>
      <c r="DK201">
        <v>500.051</v>
      </c>
      <c r="DL201">
        <v>90.3363666666667</v>
      </c>
      <c r="DM201">
        <v>0.0278111666666667</v>
      </c>
      <c r="DN201">
        <v>30.5238666666667</v>
      </c>
      <c r="DO201">
        <v>29.9952666666667</v>
      </c>
      <c r="DP201">
        <v>999.9</v>
      </c>
      <c r="DQ201">
        <v>0</v>
      </c>
      <c r="DR201">
        <v>0</v>
      </c>
      <c r="DS201">
        <v>10011.24</v>
      </c>
      <c r="DT201">
        <v>0</v>
      </c>
      <c r="DU201">
        <v>0.61206</v>
      </c>
      <c r="DV201">
        <v>0.482747333333333</v>
      </c>
      <c r="DW201">
        <v>430.940666666667</v>
      </c>
      <c r="DX201">
        <v>430.419666666667</v>
      </c>
      <c r="DY201">
        <v>0.0583559666666667</v>
      </c>
      <c r="DZ201">
        <v>419.975</v>
      </c>
      <c r="EA201">
        <v>24.2665</v>
      </c>
      <c r="EB201">
        <v>2.19742</v>
      </c>
      <c r="EC201">
        <v>2.19215333333333</v>
      </c>
      <c r="ED201">
        <v>18.9435333333333</v>
      </c>
      <c r="EE201">
        <v>18.9050666666667</v>
      </c>
      <c r="EF201">
        <v>0.00500016</v>
      </c>
      <c r="EG201">
        <v>0</v>
      </c>
      <c r="EH201">
        <v>0</v>
      </c>
      <c r="EI201">
        <v>0</v>
      </c>
      <c r="EJ201">
        <v>215.466666666667</v>
      </c>
      <c r="EK201">
        <v>0.00500016</v>
      </c>
      <c r="EL201">
        <v>-25.4</v>
      </c>
      <c r="EM201">
        <v>-1</v>
      </c>
      <c r="EN201">
        <v>38.062</v>
      </c>
      <c r="EO201">
        <v>42.125</v>
      </c>
      <c r="EP201">
        <v>40.187</v>
      </c>
      <c r="EQ201">
        <v>42.312</v>
      </c>
      <c r="ER201">
        <v>41.312</v>
      </c>
      <c r="ES201">
        <v>0</v>
      </c>
      <c r="ET201">
        <v>0</v>
      </c>
      <c r="EU201">
        <v>0</v>
      </c>
      <c r="EV201">
        <v>1759363918.3</v>
      </c>
      <c r="EW201">
        <v>0</v>
      </c>
      <c r="EX201">
        <v>215.864</v>
      </c>
      <c r="EY201">
        <v>5.83076913671851</v>
      </c>
      <c r="EZ201">
        <v>4.13076935221232</v>
      </c>
      <c r="FA201">
        <v>-25.764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0.4778534</v>
      </c>
      <c r="FQ201">
        <v>0.0667469774436094</v>
      </c>
      <c r="FR201">
        <v>0.0322945192740192</v>
      </c>
      <c r="FS201">
        <v>1</v>
      </c>
      <c r="FT201">
        <v>214.485294117647</v>
      </c>
      <c r="FU201">
        <v>18.5103131992679</v>
      </c>
      <c r="FV201">
        <v>5.97475731000806</v>
      </c>
      <c r="FW201">
        <v>-1</v>
      </c>
      <c r="FX201">
        <v>0.058049585</v>
      </c>
      <c r="FY201">
        <v>-0.000950151879699252</v>
      </c>
      <c r="FZ201">
        <v>0.000712862995445127</v>
      </c>
      <c r="GA201">
        <v>1</v>
      </c>
      <c r="GB201">
        <v>2</v>
      </c>
      <c r="GC201">
        <v>2</v>
      </c>
      <c r="GD201" t="s">
        <v>423</v>
      </c>
      <c r="GE201">
        <v>3.12609</v>
      </c>
      <c r="GF201">
        <v>2.65357</v>
      </c>
      <c r="GG201">
        <v>0.0888017</v>
      </c>
      <c r="GH201">
        <v>0.0895917</v>
      </c>
      <c r="GI201">
        <v>0.102128</v>
      </c>
      <c r="GJ201">
        <v>0.102609</v>
      </c>
      <c r="GK201">
        <v>23314.6</v>
      </c>
      <c r="GL201">
        <v>22188.3</v>
      </c>
      <c r="GM201">
        <v>22884.2</v>
      </c>
      <c r="GN201">
        <v>23733.4</v>
      </c>
      <c r="GO201">
        <v>35017.9</v>
      </c>
      <c r="GP201">
        <v>35254.4</v>
      </c>
      <c r="GQ201">
        <v>41257.9</v>
      </c>
      <c r="GR201">
        <v>42325.2</v>
      </c>
      <c r="GS201">
        <v>1.89638</v>
      </c>
      <c r="GT201">
        <v>1.81262</v>
      </c>
      <c r="GU201">
        <v>0.104781</v>
      </c>
      <c r="GV201">
        <v>0</v>
      </c>
      <c r="GW201">
        <v>28.2891</v>
      </c>
      <c r="GX201">
        <v>999.9</v>
      </c>
      <c r="GY201">
        <v>61.598</v>
      </c>
      <c r="GZ201">
        <v>29.457</v>
      </c>
      <c r="HA201">
        <v>28.16</v>
      </c>
      <c r="HB201">
        <v>54.3019</v>
      </c>
      <c r="HC201">
        <v>40.2684</v>
      </c>
      <c r="HD201">
        <v>1</v>
      </c>
      <c r="HE201">
        <v>0.0892454</v>
      </c>
      <c r="HF201">
        <v>-1.38977</v>
      </c>
      <c r="HG201">
        <v>20.2309</v>
      </c>
      <c r="HH201">
        <v>5.23436</v>
      </c>
      <c r="HI201">
        <v>11.992</v>
      </c>
      <c r="HJ201">
        <v>4.9558</v>
      </c>
      <c r="HK201">
        <v>3.304</v>
      </c>
      <c r="HL201">
        <v>9999</v>
      </c>
      <c r="HM201">
        <v>9999</v>
      </c>
      <c r="HN201">
        <v>9999</v>
      </c>
      <c r="HO201">
        <v>999.9</v>
      </c>
      <c r="HP201">
        <v>1.86851</v>
      </c>
      <c r="HQ201">
        <v>1.86417</v>
      </c>
      <c r="HR201">
        <v>1.8718</v>
      </c>
      <c r="HS201">
        <v>1.86266</v>
      </c>
      <c r="HT201">
        <v>1.8621</v>
      </c>
      <c r="HU201">
        <v>1.86853</v>
      </c>
      <c r="HV201">
        <v>1.85867</v>
      </c>
      <c r="HW201">
        <v>1.86508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5.579</v>
      </c>
      <c r="IL201">
        <v>0.4224</v>
      </c>
      <c r="IM201">
        <v>4.20357787778522</v>
      </c>
      <c r="IN201">
        <v>0.00374144017280572</v>
      </c>
      <c r="IO201">
        <v>-1.07998895285064e-06</v>
      </c>
      <c r="IP201">
        <v>1.2122296874913e-10</v>
      </c>
      <c r="IQ201">
        <v>0.0711788513172057</v>
      </c>
      <c r="IR201">
        <v>0.00727018690124689</v>
      </c>
      <c r="IS201">
        <v>0.000171571339495546</v>
      </c>
      <c r="IT201">
        <v>5.81901312968366e-06</v>
      </c>
      <c r="IU201">
        <v>0</v>
      </c>
      <c r="IV201">
        <v>2039</v>
      </c>
      <c r="IW201">
        <v>1</v>
      </c>
      <c r="IX201">
        <v>29</v>
      </c>
      <c r="IY201">
        <v>29322732</v>
      </c>
      <c r="IZ201">
        <v>29322732</v>
      </c>
      <c r="JA201">
        <v>1.04004</v>
      </c>
      <c r="JB201">
        <v>2.36328</v>
      </c>
      <c r="JC201">
        <v>1.4978</v>
      </c>
      <c r="JD201">
        <v>2.33276</v>
      </c>
      <c r="JE201">
        <v>1.54419</v>
      </c>
      <c r="JF201">
        <v>2.37793</v>
      </c>
      <c r="JG201">
        <v>35.5683</v>
      </c>
      <c r="JH201">
        <v>24.2451</v>
      </c>
      <c r="JI201">
        <v>18</v>
      </c>
      <c r="JJ201">
        <v>545.968</v>
      </c>
      <c r="JK201">
        <v>434.845</v>
      </c>
      <c r="JL201">
        <v>31.1704</v>
      </c>
      <c r="JM201">
        <v>28.7714</v>
      </c>
      <c r="JN201">
        <v>30</v>
      </c>
      <c r="JO201">
        <v>28.5807</v>
      </c>
      <c r="JP201">
        <v>28.6046</v>
      </c>
      <c r="JQ201">
        <v>20.8818</v>
      </c>
      <c r="JR201">
        <v>27.498</v>
      </c>
      <c r="JS201">
        <v>100</v>
      </c>
      <c r="JT201">
        <v>31.1682</v>
      </c>
      <c r="JU201">
        <v>420</v>
      </c>
      <c r="JV201">
        <v>24.2941</v>
      </c>
      <c r="JW201">
        <v>92.4686</v>
      </c>
      <c r="JX201">
        <v>98.6403</v>
      </c>
    </row>
    <row r="202" spans="1:284">
      <c r="A202">
        <v>186</v>
      </c>
      <c r="B202">
        <v>1759363919.1</v>
      </c>
      <c r="C202">
        <v>2528</v>
      </c>
      <c r="D202" t="s">
        <v>803</v>
      </c>
      <c r="E202" t="s">
        <v>804</v>
      </c>
      <c r="F202">
        <v>5</v>
      </c>
      <c r="G202" t="s">
        <v>786</v>
      </c>
      <c r="H202" t="s">
        <v>419</v>
      </c>
      <c r="I202">
        <v>1759363916.1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2.18</v>
      </c>
      <c r="DA202">
        <v>0.5</v>
      </c>
      <c r="DB202" t="s">
        <v>421</v>
      </c>
      <c r="DC202">
        <v>2</v>
      </c>
      <c r="DD202">
        <v>1759363916.1</v>
      </c>
      <c r="DE202">
        <v>420.451666666667</v>
      </c>
      <c r="DF202">
        <v>419.991333333333</v>
      </c>
      <c r="DG202">
        <v>24.3250666666667</v>
      </c>
      <c r="DH202">
        <v>24.2665666666667</v>
      </c>
      <c r="DI202">
        <v>414.873</v>
      </c>
      <c r="DJ202">
        <v>23.9026</v>
      </c>
      <c r="DK202">
        <v>500.045333333333</v>
      </c>
      <c r="DL202">
        <v>90.3365</v>
      </c>
      <c r="DM202">
        <v>0.0278794666666667</v>
      </c>
      <c r="DN202">
        <v>30.523</v>
      </c>
      <c r="DO202">
        <v>29.9939333333333</v>
      </c>
      <c r="DP202">
        <v>999.9</v>
      </c>
      <c r="DQ202">
        <v>0</v>
      </c>
      <c r="DR202">
        <v>0</v>
      </c>
      <c r="DS202">
        <v>10001.04</v>
      </c>
      <c r="DT202">
        <v>0</v>
      </c>
      <c r="DU202">
        <v>0.61206</v>
      </c>
      <c r="DV202">
        <v>0.460459333333333</v>
      </c>
      <c r="DW202">
        <v>430.934333333333</v>
      </c>
      <c r="DX202">
        <v>430.436333333333</v>
      </c>
      <c r="DY202">
        <v>0.0584767666666667</v>
      </c>
      <c r="DZ202">
        <v>419.991333333333</v>
      </c>
      <c r="EA202">
        <v>24.2665666666667</v>
      </c>
      <c r="EB202">
        <v>2.19744</v>
      </c>
      <c r="EC202">
        <v>2.19216</v>
      </c>
      <c r="ED202">
        <v>18.9437</v>
      </c>
      <c r="EE202">
        <v>18.9051333333333</v>
      </c>
      <c r="EF202">
        <v>0.00500016</v>
      </c>
      <c r="EG202">
        <v>0</v>
      </c>
      <c r="EH202">
        <v>0</v>
      </c>
      <c r="EI202">
        <v>0</v>
      </c>
      <c r="EJ202">
        <v>213.833333333333</v>
      </c>
      <c r="EK202">
        <v>0.00500016</v>
      </c>
      <c r="EL202">
        <v>-24.2333333333333</v>
      </c>
      <c r="EM202">
        <v>-1.1</v>
      </c>
      <c r="EN202">
        <v>38.062</v>
      </c>
      <c r="EO202">
        <v>42.125</v>
      </c>
      <c r="EP202">
        <v>40.187</v>
      </c>
      <c r="EQ202">
        <v>42.312</v>
      </c>
      <c r="ER202">
        <v>41.312</v>
      </c>
      <c r="ES202">
        <v>0</v>
      </c>
      <c r="ET202">
        <v>0</v>
      </c>
      <c r="EU202">
        <v>0</v>
      </c>
      <c r="EV202">
        <v>1759363920.1</v>
      </c>
      <c r="EW202">
        <v>0</v>
      </c>
      <c r="EX202">
        <v>216.138461538462</v>
      </c>
      <c r="EY202">
        <v>-8.83418814299437</v>
      </c>
      <c r="EZ202">
        <v>16.800000209754</v>
      </c>
      <c r="FA202">
        <v>-25.6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0.4808258</v>
      </c>
      <c r="FQ202">
        <v>-0.0787384962406015</v>
      </c>
      <c r="FR202">
        <v>0.0283740476256032</v>
      </c>
      <c r="FS202">
        <v>1</v>
      </c>
      <c r="FT202">
        <v>214.876470588235</v>
      </c>
      <c r="FU202">
        <v>13.2161955760648</v>
      </c>
      <c r="FV202">
        <v>5.87827800032756</v>
      </c>
      <c r="FW202">
        <v>-1</v>
      </c>
      <c r="FX202">
        <v>0.05825586</v>
      </c>
      <c r="FY202">
        <v>-0.0012611819548872</v>
      </c>
      <c r="FZ202">
        <v>0.000705583797574745</v>
      </c>
      <c r="GA202">
        <v>1</v>
      </c>
      <c r="GB202">
        <v>2</v>
      </c>
      <c r="GC202">
        <v>2</v>
      </c>
      <c r="GD202" t="s">
        <v>423</v>
      </c>
      <c r="GE202">
        <v>3.12609</v>
      </c>
      <c r="GF202">
        <v>2.65366</v>
      </c>
      <c r="GG202">
        <v>0.0887936</v>
      </c>
      <c r="GH202">
        <v>0.089593</v>
      </c>
      <c r="GI202">
        <v>0.102125</v>
      </c>
      <c r="GJ202">
        <v>0.102608</v>
      </c>
      <c r="GK202">
        <v>23314.9</v>
      </c>
      <c r="GL202">
        <v>22188.3</v>
      </c>
      <c r="GM202">
        <v>22884.3</v>
      </c>
      <c r="GN202">
        <v>23733.4</v>
      </c>
      <c r="GO202">
        <v>35018</v>
      </c>
      <c r="GP202">
        <v>35254.4</v>
      </c>
      <c r="GQ202">
        <v>41257.9</v>
      </c>
      <c r="GR202">
        <v>42325.2</v>
      </c>
      <c r="GS202">
        <v>1.89648</v>
      </c>
      <c r="GT202">
        <v>1.8126</v>
      </c>
      <c r="GU202">
        <v>0.104789</v>
      </c>
      <c r="GV202">
        <v>0</v>
      </c>
      <c r="GW202">
        <v>28.2873</v>
      </c>
      <c r="GX202">
        <v>999.9</v>
      </c>
      <c r="GY202">
        <v>61.598</v>
      </c>
      <c r="GZ202">
        <v>29.457</v>
      </c>
      <c r="HA202">
        <v>28.1586</v>
      </c>
      <c r="HB202">
        <v>54.3719</v>
      </c>
      <c r="HC202">
        <v>40.3125</v>
      </c>
      <c r="HD202">
        <v>1</v>
      </c>
      <c r="HE202">
        <v>0.0891946</v>
      </c>
      <c r="HF202">
        <v>-1.38721</v>
      </c>
      <c r="HG202">
        <v>20.2309</v>
      </c>
      <c r="HH202">
        <v>5.23436</v>
      </c>
      <c r="HI202">
        <v>11.992</v>
      </c>
      <c r="HJ202">
        <v>4.95565</v>
      </c>
      <c r="HK202">
        <v>3.304</v>
      </c>
      <c r="HL202">
        <v>9999</v>
      </c>
      <c r="HM202">
        <v>9999</v>
      </c>
      <c r="HN202">
        <v>9999</v>
      </c>
      <c r="HO202">
        <v>999.9</v>
      </c>
      <c r="HP202">
        <v>1.8685</v>
      </c>
      <c r="HQ202">
        <v>1.86417</v>
      </c>
      <c r="HR202">
        <v>1.8718</v>
      </c>
      <c r="HS202">
        <v>1.86265</v>
      </c>
      <c r="HT202">
        <v>1.86209</v>
      </c>
      <c r="HU202">
        <v>1.86853</v>
      </c>
      <c r="HV202">
        <v>1.85867</v>
      </c>
      <c r="HW202">
        <v>1.86508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5.578</v>
      </c>
      <c r="IL202">
        <v>0.4225</v>
      </c>
      <c r="IM202">
        <v>4.20357787778522</v>
      </c>
      <c r="IN202">
        <v>0.00374144017280572</v>
      </c>
      <c r="IO202">
        <v>-1.07998895285064e-06</v>
      </c>
      <c r="IP202">
        <v>1.2122296874913e-10</v>
      </c>
      <c r="IQ202">
        <v>0.0711788513172057</v>
      </c>
      <c r="IR202">
        <v>0.00727018690124689</v>
      </c>
      <c r="IS202">
        <v>0.000171571339495546</v>
      </c>
      <c r="IT202">
        <v>5.81901312968366e-06</v>
      </c>
      <c r="IU202">
        <v>0</v>
      </c>
      <c r="IV202">
        <v>2039</v>
      </c>
      <c r="IW202">
        <v>1</v>
      </c>
      <c r="IX202">
        <v>29</v>
      </c>
      <c r="IY202">
        <v>29322732</v>
      </c>
      <c r="IZ202">
        <v>29322732</v>
      </c>
      <c r="JA202">
        <v>1.04004</v>
      </c>
      <c r="JB202">
        <v>2.37061</v>
      </c>
      <c r="JC202">
        <v>1.4978</v>
      </c>
      <c r="JD202">
        <v>2.33398</v>
      </c>
      <c r="JE202">
        <v>1.54419</v>
      </c>
      <c r="JF202">
        <v>2.39868</v>
      </c>
      <c r="JG202">
        <v>35.5683</v>
      </c>
      <c r="JH202">
        <v>24.2451</v>
      </c>
      <c r="JI202">
        <v>18</v>
      </c>
      <c r="JJ202">
        <v>546.034</v>
      </c>
      <c r="JK202">
        <v>434.83</v>
      </c>
      <c r="JL202">
        <v>31.171</v>
      </c>
      <c r="JM202">
        <v>28.7714</v>
      </c>
      <c r="JN202">
        <v>30</v>
      </c>
      <c r="JO202">
        <v>28.5807</v>
      </c>
      <c r="JP202">
        <v>28.6046</v>
      </c>
      <c r="JQ202">
        <v>20.8828</v>
      </c>
      <c r="JR202">
        <v>27.498</v>
      </c>
      <c r="JS202">
        <v>100</v>
      </c>
      <c r="JT202">
        <v>31.1722</v>
      </c>
      <c r="JU202">
        <v>420</v>
      </c>
      <c r="JV202">
        <v>24.2941</v>
      </c>
      <c r="JW202">
        <v>92.4686</v>
      </c>
      <c r="JX202">
        <v>98.6403</v>
      </c>
    </row>
    <row r="203" spans="1:284">
      <c r="A203">
        <v>187</v>
      </c>
      <c r="B203">
        <v>1759363921.1</v>
      </c>
      <c r="C203">
        <v>2530</v>
      </c>
      <c r="D203" t="s">
        <v>805</v>
      </c>
      <c r="E203" t="s">
        <v>806</v>
      </c>
      <c r="F203">
        <v>5</v>
      </c>
      <c r="G203" t="s">
        <v>786</v>
      </c>
      <c r="H203" t="s">
        <v>419</v>
      </c>
      <c r="I203">
        <v>1759363918.1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2.18</v>
      </c>
      <c r="DA203">
        <v>0.5</v>
      </c>
      <c r="DB203" t="s">
        <v>421</v>
      </c>
      <c r="DC203">
        <v>2</v>
      </c>
      <c r="DD203">
        <v>1759363918.1</v>
      </c>
      <c r="DE203">
        <v>420.429</v>
      </c>
      <c r="DF203">
        <v>420.001</v>
      </c>
      <c r="DG203">
        <v>24.3252</v>
      </c>
      <c r="DH203">
        <v>24.2665666666667</v>
      </c>
      <c r="DI203">
        <v>414.850333333333</v>
      </c>
      <c r="DJ203">
        <v>23.9027</v>
      </c>
      <c r="DK203">
        <v>500.007</v>
      </c>
      <c r="DL203">
        <v>90.3355666666667</v>
      </c>
      <c r="DM203">
        <v>0.0279752333333333</v>
      </c>
      <c r="DN203">
        <v>30.5236666666667</v>
      </c>
      <c r="DO203">
        <v>29.9938666666667</v>
      </c>
      <c r="DP203">
        <v>999.9</v>
      </c>
      <c r="DQ203">
        <v>0</v>
      </c>
      <c r="DR203">
        <v>0</v>
      </c>
      <c r="DS203">
        <v>9996.25666666667</v>
      </c>
      <c r="DT203">
        <v>0</v>
      </c>
      <c r="DU203">
        <v>0.61206</v>
      </c>
      <c r="DV203">
        <v>0.427795333333333</v>
      </c>
      <c r="DW203">
        <v>430.911</v>
      </c>
      <c r="DX203">
        <v>430.446333333333</v>
      </c>
      <c r="DY203">
        <v>0.0586071</v>
      </c>
      <c r="DZ203">
        <v>420.001</v>
      </c>
      <c r="EA203">
        <v>24.2665666666667</v>
      </c>
      <c r="EB203">
        <v>2.19743</v>
      </c>
      <c r="EC203">
        <v>2.19213666666667</v>
      </c>
      <c r="ED203">
        <v>18.9436</v>
      </c>
      <c r="EE203">
        <v>18.9049666666667</v>
      </c>
      <c r="EF203">
        <v>0.00500016</v>
      </c>
      <c r="EG203">
        <v>0</v>
      </c>
      <c r="EH203">
        <v>0</v>
      </c>
      <c r="EI203">
        <v>0</v>
      </c>
      <c r="EJ203">
        <v>214.9</v>
      </c>
      <c r="EK203">
        <v>0.00500016</v>
      </c>
      <c r="EL203">
        <v>-24.5666666666667</v>
      </c>
      <c r="EM203">
        <v>-1.93333333333333</v>
      </c>
      <c r="EN203">
        <v>38.062</v>
      </c>
      <c r="EO203">
        <v>42.125</v>
      </c>
      <c r="EP203">
        <v>40.187</v>
      </c>
      <c r="EQ203">
        <v>42.312</v>
      </c>
      <c r="ER203">
        <v>41.312</v>
      </c>
      <c r="ES203">
        <v>0</v>
      </c>
      <c r="ET203">
        <v>0</v>
      </c>
      <c r="EU203">
        <v>0</v>
      </c>
      <c r="EV203">
        <v>1759363922.5</v>
      </c>
      <c r="EW203">
        <v>0</v>
      </c>
      <c r="EX203">
        <v>215.453846153846</v>
      </c>
      <c r="EY203">
        <v>-13.2786324947205</v>
      </c>
      <c r="EZ203">
        <v>16.8923076974909</v>
      </c>
      <c r="FA203">
        <v>-25.1653846153846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0.4744797</v>
      </c>
      <c r="FQ203">
        <v>-0.244966646616541</v>
      </c>
      <c r="FR203">
        <v>0.0361013916104352</v>
      </c>
      <c r="FS203">
        <v>1</v>
      </c>
      <c r="FT203">
        <v>215.108823529412</v>
      </c>
      <c r="FU203">
        <v>7.60733387072914</v>
      </c>
      <c r="FV203">
        <v>5.70960839530012</v>
      </c>
      <c r="FW203">
        <v>-1</v>
      </c>
      <c r="FX203">
        <v>0.058251565</v>
      </c>
      <c r="FY203">
        <v>-0.00129647368421059</v>
      </c>
      <c r="FZ203">
        <v>0.000671842989302559</v>
      </c>
      <c r="GA203">
        <v>1</v>
      </c>
      <c r="GB203">
        <v>2</v>
      </c>
      <c r="GC203">
        <v>2</v>
      </c>
      <c r="GD203" t="s">
        <v>423</v>
      </c>
      <c r="GE203">
        <v>3.12598</v>
      </c>
      <c r="GF203">
        <v>2.65369</v>
      </c>
      <c r="GG203">
        <v>0.0887913</v>
      </c>
      <c r="GH203">
        <v>0.0895856</v>
      </c>
      <c r="GI203">
        <v>0.102127</v>
      </c>
      <c r="GJ203">
        <v>0.102605</v>
      </c>
      <c r="GK203">
        <v>23314.9</v>
      </c>
      <c r="GL203">
        <v>22188.4</v>
      </c>
      <c r="GM203">
        <v>22884.3</v>
      </c>
      <c r="GN203">
        <v>23733.3</v>
      </c>
      <c r="GO203">
        <v>35018</v>
      </c>
      <c r="GP203">
        <v>35254.4</v>
      </c>
      <c r="GQ203">
        <v>41258</v>
      </c>
      <c r="GR203">
        <v>42325.1</v>
      </c>
      <c r="GS203">
        <v>1.89632</v>
      </c>
      <c r="GT203">
        <v>1.81255</v>
      </c>
      <c r="GU203">
        <v>0.104725</v>
      </c>
      <c r="GV203">
        <v>0</v>
      </c>
      <c r="GW203">
        <v>28.2861</v>
      </c>
      <c r="GX203">
        <v>999.9</v>
      </c>
      <c r="GY203">
        <v>61.598</v>
      </c>
      <c r="GZ203">
        <v>29.477</v>
      </c>
      <c r="HA203">
        <v>28.1882</v>
      </c>
      <c r="HB203">
        <v>53.7219</v>
      </c>
      <c r="HC203">
        <v>40.3766</v>
      </c>
      <c r="HD203">
        <v>1</v>
      </c>
      <c r="HE203">
        <v>0.0893293</v>
      </c>
      <c r="HF203">
        <v>-1.39164</v>
      </c>
      <c r="HG203">
        <v>20.2308</v>
      </c>
      <c r="HH203">
        <v>5.23436</v>
      </c>
      <c r="HI203">
        <v>11.992</v>
      </c>
      <c r="HJ203">
        <v>4.9557</v>
      </c>
      <c r="HK203">
        <v>3.304</v>
      </c>
      <c r="HL203">
        <v>9999</v>
      </c>
      <c r="HM203">
        <v>9999</v>
      </c>
      <c r="HN203">
        <v>9999</v>
      </c>
      <c r="HO203">
        <v>999.9</v>
      </c>
      <c r="HP203">
        <v>1.86849</v>
      </c>
      <c r="HQ203">
        <v>1.86417</v>
      </c>
      <c r="HR203">
        <v>1.8718</v>
      </c>
      <c r="HS203">
        <v>1.86267</v>
      </c>
      <c r="HT203">
        <v>1.86207</v>
      </c>
      <c r="HU203">
        <v>1.86854</v>
      </c>
      <c r="HV203">
        <v>1.85867</v>
      </c>
      <c r="HW203">
        <v>1.86508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5.578</v>
      </c>
      <c r="IL203">
        <v>0.4225</v>
      </c>
      <c r="IM203">
        <v>4.20357787778522</v>
      </c>
      <c r="IN203">
        <v>0.00374144017280572</v>
      </c>
      <c r="IO203">
        <v>-1.07998895285064e-06</v>
      </c>
      <c r="IP203">
        <v>1.2122296874913e-10</v>
      </c>
      <c r="IQ203">
        <v>0.0711788513172057</v>
      </c>
      <c r="IR203">
        <v>0.00727018690124689</v>
      </c>
      <c r="IS203">
        <v>0.000171571339495546</v>
      </c>
      <c r="IT203">
        <v>5.81901312968366e-06</v>
      </c>
      <c r="IU203">
        <v>0</v>
      </c>
      <c r="IV203">
        <v>2039</v>
      </c>
      <c r="IW203">
        <v>1</v>
      </c>
      <c r="IX203">
        <v>29</v>
      </c>
      <c r="IY203">
        <v>29322732</v>
      </c>
      <c r="IZ203">
        <v>29322732</v>
      </c>
      <c r="JA203">
        <v>1.04004</v>
      </c>
      <c r="JB203">
        <v>2.37671</v>
      </c>
      <c r="JC203">
        <v>1.4978</v>
      </c>
      <c r="JD203">
        <v>2.33398</v>
      </c>
      <c r="JE203">
        <v>1.54419</v>
      </c>
      <c r="JF203">
        <v>2.4231</v>
      </c>
      <c r="JG203">
        <v>35.5683</v>
      </c>
      <c r="JH203">
        <v>24.2364</v>
      </c>
      <c r="JI203">
        <v>18</v>
      </c>
      <c r="JJ203">
        <v>545.936</v>
      </c>
      <c r="JK203">
        <v>434.8</v>
      </c>
      <c r="JL203">
        <v>31.1716</v>
      </c>
      <c r="JM203">
        <v>28.7714</v>
      </c>
      <c r="JN203">
        <v>30.0001</v>
      </c>
      <c r="JO203">
        <v>28.5807</v>
      </c>
      <c r="JP203">
        <v>28.6046</v>
      </c>
      <c r="JQ203">
        <v>20.882</v>
      </c>
      <c r="JR203">
        <v>27.498</v>
      </c>
      <c r="JS203">
        <v>100</v>
      </c>
      <c r="JT203">
        <v>31.1722</v>
      </c>
      <c r="JU203">
        <v>420</v>
      </c>
      <c r="JV203">
        <v>24.2941</v>
      </c>
      <c r="JW203">
        <v>92.4688</v>
      </c>
      <c r="JX203">
        <v>98.6401</v>
      </c>
    </row>
    <row r="204" spans="1:284">
      <c r="A204">
        <v>188</v>
      </c>
      <c r="B204">
        <v>1759363923.1</v>
      </c>
      <c r="C204">
        <v>2532</v>
      </c>
      <c r="D204" t="s">
        <v>807</v>
      </c>
      <c r="E204" t="s">
        <v>808</v>
      </c>
      <c r="F204">
        <v>5</v>
      </c>
      <c r="G204" t="s">
        <v>786</v>
      </c>
      <c r="H204" t="s">
        <v>419</v>
      </c>
      <c r="I204">
        <v>1759363920.1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2.18</v>
      </c>
      <c r="DA204">
        <v>0.5</v>
      </c>
      <c r="DB204" t="s">
        <v>421</v>
      </c>
      <c r="DC204">
        <v>2</v>
      </c>
      <c r="DD204">
        <v>1759363920.1</v>
      </c>
      <c r="DE204">
        <v>420.419666666667</v>
      </c>
      <c r="DF204">
        <v>419.997</v>
      </c>
      <c r="DG204">
        <v>24.3253333333333</v>
      </c>
      <c r="DH204">
        <v>24.2663666666667</v>
      </c>
      <c r="DI204">
        <v>414.841</v>
      </c>
      <c r="DJ204">
        <v>23.9028333333333</v>
      </c>
      <c r="DK204">
        <v>500.009666666667</v>
      </c>
      <c r="DL204">
        <v>90.3347333333333</v>
      </c>
      <c r="DM204">
        <v>0.0280568333333333</v>
      </c>
      <c r="DN204">
        <v>30.5246666666667</v>
      </c>
      <c r="DO204">
        <v>29.9941</v>
      </c>
      <c r="DP204">
        <v>999.9</v>
      </c>
      <c r="DQ204">
        <v>0</v>
      </c>
      <c r="DR204">
        <v>0</v>
      </c>
      <c r="DS204">
        <v>9995.63333333333</v>
      </c>
      <c r="DT204">
        <v>0</v>
      </c>
      <c r="DU204">
        <v>0.61206</v>
      </c>
      <c r="DV204">
        <v>0.422729333333333</v>
      </c>
      <c r="DW204">
        <v>430.901666666667</v>
      </c>
      <c r="DX204">
        <v>430.442</v>
      </c>
      <c r="DY204">
        <v>0.0589784</v>
      </c>
      <c r="DZ204">
        <v>419.997</v>
      </c>
      <c r="EA204">
        <v>24.2663666666667</v>
      </c>
      <c r="EB204">
        <v>2.19742333333333</v>
      </c>
      <c r="EC204">
        <v>2.19209333333333</v>
      </c>
      <c r="ED204">
        <v>18.9435333333333</v>
      </c>
      <c r="EE204">
        <v>18.9046666666667</v>
      </c>
      <c r="EF204">
        <v>0.00500016</v>
      </c>
      <c r="EG204">
        <v>0</v>
      </c>
      <c r="EH204">
        <v>0</v>
      </c>
      <c r="EI204">
        <v>0</v>
      </c>
      <c r="EJ204">
        <v>210.366666666667</v>
      </c>
      <c r="EK204">
        <v>0.00500016</v>
      </c>
      <c r="EL204">
        <v>-24.0666666666667</v>
      </c>
      <c r="EM204">
        <v>-2.6</v>
      </c>
      <c r="EN204">
        <v>38.062</v>
      </c>
      <c r="EO204">
        <v>42.125</v>
      </c>
      <c r="EP204">
        <v>40.187</v>
      </c>
      <c r="EQ204">
        <v>42.312</v>
      </c>
      <c r="ER204">
        <v>41.312</v>
      </c>
      <c r="ES204">
        <v>0</v>
      </c>
      <c r="ET204">
        <v>0</v>
      </c>
      <c r="EU204">
        <v>0</v>
      </c>
      <c r="EV204">
        <v>1759363924.3</v>
      </c>
      <c r="EW204">
        <v>0</v>
      </c>
      <c r="EX204">
        <v>214.108</v>
      </c>
      <c r="EY204">
        <v>-34.4846155529895</v>
      </c>
      <c r="EZ204">
        <v>16.4692308470813</v>
      </c>
      <c r="FA204">
        <v>-24.644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0.4672882</v>
      </c>
      <c r="FQ204">
        <v>-0.297152120300752</v>
      </c>
      <c r="FR204">
        <v>0.0388691114621881</v>
      </c>
      <c r="FS204">
        <v>1</v>
      </c>
      <c r="FT204">
        <v>214.776470588235</v>
      </c>
      <c r="FU204">
        <v>4.98701296332866</v>
      </c>
      <c r="FV204">
        <v>6.23595168563753</v>
      </c>
      <c r="FW204">
        <v>-1</v>
      </c>
      <c r="FX204">
        <v>0.05821294</v>
      </c>
      <c r="FY204">
        <v>0.000904926315789573</v>
      </c>
      <c r="FZ204">
        <v>0.000687892768096888</v>
      </c>
      <c r="GA204">
        <v>1</v>
      </c>
      <c r="GB204">
        <v>2</v>
      </c>
      <c r="GC204">
        <v>2</v>
      </c>
      <c r="GD204" t="s">
        <v>423</v>
      </c>
      <c r="GE204">
        <v>3.12602</v>
      </c>
      <c r="GF204">
        <v>2.6537</v>
      </c>
      <c r="GG204">
        <v>0.0887976</v>
      </c>
      <c r="GH204">
        <v>0.0895854</v>
      </c>
      <c r="GI204">
        <v>0.102126</v>
      </c>
      <c r="GJ204">
        <v>0.102603</v>
      </c>
      <c r="GK204">
        <v>23314.9</v>
      </c>
      <c r="GL204">
        <v>22188.4</v>
      </c>
      <c r="GM204">
        <v>22884.4</v>
      </c>
      <c r="GN204">
        <v>23733.2</v>
      </c>
      <c r="GO204">
        <v>35018.2</v>
      </c>
      <c r="GP204">
        <v>35254.5</v>
      </c>
      <c r="GQ204">
        <v>41258.1</v>
      </c>
      <c r="GR204">
        <v>42325.1</v>
      </c>
      <c r="GS204">
        <v>1.89622</v>
      </c>
      <c r="GT204">
        <v>1.81257</v>
      </c>
      <c r="GU204">
        <v>0.104938</v>
      </c>
      <c r="GV204">
        <v>0</v>
      </c>
      <c r="GW204">
        <v>28.2855</v>
      </c>
      <c r="GX204">
        <v>999.9</v>
      </c>
      <c r="GY204">
        <v>61.598</v>
      </c>
      <c r="GZ204">
        <v>29.457</v>
      </c>
      <c r="HA204">
        <v>28.1595</v>
      </c>
      <c r="HB204">
        <v>54.6019</v>
      </c>
      <c r="HC204">
        <v>40.4327</v>
      </c>
      <c r="HD204">
        <v>1</v>
      </c>
      <c r="HE204">
        <v>0.0893598</v>
      </c>
      <c r="HF204">
        <v>-1.38911</v>
      </c>
      <c r="HG204">
        <v>20.2307</v>
      </c>
      <c r="HH204">
        <v>5.23421</v>
      </c>
      <c r="HI204">
        <v>11.992</v>
      </c>
      <c r="HJ204">
        <v>4.9558</v>
      </c>
      <c r="HK204">
        <v>3.30398</v>
      </c>
      <c r="HL204">
        <v>9999</v>
      </c>
      <c r="HM204">
        <v>9999</v>
      </c>
      <c r="HN204">
        <v>9999</v>
      </c>
      <c r="HO204">
        <v>999.9</v>
      </c>
      <c r="HP204">
        <v>1.8685</v>
      </c>
      <c r="HQ204">
        <v>1.86417</v>
      </c>
      <c r="HR204">
        <v>1.8718</v>
      </c>
      <c r="HS204">
        <v>1.86267</v>
      </c>
      <c r="HT204">
        <v>1.86209</v>
      </c>
      <c r="HU204">
        <v>1.86854</v>
      </c>
      <c r="HV204">
        <v>1.85867</v>
      </c>
      <c r="HW204">
        <v>1.86508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5.579</v>
      </c>
      <c r="IL204">
        <v>0.4224</v>
      </c>
      <c r="IM204">
        <v>4.20357787778522</v>
      </c>
      <c r="IN204">
        <v>0.00374144017280572</v>
      </c>
      <c r="IO204">
        <v>-1.07998895285064e-06</v>
      </c>
      <c r="IP204">
        <v>1.2122296874913e-10</v>
      </c>
      <c r="IQ204">
        <v>0.0711788513172057</v>
      </c>
      <c r="IR204">
        <v>0.00727018690124689</v>
      </c>
      <c r="IS204">
        <v>0.000171571339495546</v>
      </c>
      <c r="IT204">
        <v>5.81901312968366e-06</v>
      </c>
      <c r="IU204">
        <v>0</v>
      </c>
      <c r="IV204">
        <v>2039</v>
      </c>
      <c r="IW204">
        <v>1</v>
      </c>
      <c r="IX204">
        <v>29</v>
      </c>
      <c r="IY204">
        <v>29322732.1</v>
      </c>
      <c r="IZ204">
        <v>29322732.1</v>
      </c>
      <c r="JA204">
        <v>1.04004</v>
      </c>
      <c r="JB204">
        <v>2.3877</v>
      </c>
      <c r="JC204">
        <v>1.4978</v>
      </c>
      <c r="JD204">
        <v>2.33276</v>
      </c>
      <c r="JE204">
        <v>1.54419</v>
      </c>
      <c r="JF204">
        <v>2.40845</v>
      </c>
      <c r="JG204">
        <v>35.5683</v>
      </c>
      <c r="JH204">
        <v>24.2364</v>
      </c>
      <c r="JI204">
        <v>18</v>
      </c>
      <c r="JJ204">
        <v>545.871</v>
      </c>
      <c r="JK204">
        <v>434.815</v>
      </c>
      <c r="JL204">
        <v>31.173</v>
      </c>
      <c r="JM204">
        <v>28.7703</v>
      </c>
      <c r="JN204">
        <v>30.0002</v>
      </c>
      <c r="JO204">
        <v>28.5807</v>
      </c>
      <c r="JP204">
        <v>28.6046</v>
      </c>
      <c r="JQ204">
        <v>20.8822</v>
      </c>
      <c r="JR204">
        <v>27.498</v>
      </c>
      <c r="JS204">
        <v>100</v>
      </c>
      <c r="JT204">
        <v>31.1761</v>
      </c>
      <c r="JU204">
        <v>420</v>
      </c>
      <c r="JV204">
        <v>24.2941</v>
      </c>
      <c r="JW204">
        <v>92.4692</v>
      </c>
      <c r="JX204">
        <v>98.6398</v>
      </c>
    </row>
    <row r="205" spans="1:284">
      <c r="A205">
        <v>189</v>
      </c>
      <c r="B205">
        <v>1759363925.1</v>
      </c>
      <c r="C205">
        <v>2534</v>
      </c>
      <c r="D205" t="s">
        <v>809</v>
      </c>
      <c r="E205" t="s">
        <v>810</v>
      </c>
      <c r="F205">
        <v>5</v>
      </c>
      <c r="G205" t="s">
        <v>786</v>
      </c>
      <c r="H205" t="s">
        <v>419</v>
      </c>
      <c r="I205">
        <v>1759363922.1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2.18</v>
      </c>
      <c r="DA205">
        <v>0.5</v>
      </c>
      <c r="DB205" t="s">
        <v>421</v>
      </c>
      <c r="DC205">
        <v>2</v>
      </c>
      <c r="DD205">
        <v>1759363922.1</v>
      </c>
      <c r="DE205">
        <v>420.413666666667</v>
      </c>
      <c r="DF205">
        <v>419.989333333333</v>
      </c>
      <c r="DG205">
        <v>24.3254333333333</v>
      </c>
      <c r="DH205">
        <v>24.2658333333333</v>
      </c>
      <c r="DI205">
        <v>414.835333333333</v>
      </c>
      <c r="DJ205">
        <v>23.9029333333333</v>
      </c>
      <c r="DK205">
        <v>499.988333333333</v>
      </c>
      <c r="DL205">
        <v>90.3346666666667</v>
      </c>
      <c r="DM205">
        <v>0.0282695333333333</v>
      </c>
      <c r="DN205">
        <v>30.5244333333333</v>
      </c>
      <c r="DO205">
        <v>29.9946</v>
      </c>
      <c r="DP205">
        <v>999.9</v>
      </c>
      <c r="DQ205">
        <v>0</v>
      </c>
      <c r="DR205">
        <v>0</v>
      </c>
      <c r="DS205">
        <v>9972.70666666667</v>
      </c>
      <c r="DT205">
        <v>0</v>
      </c>
      <c r="DU205">
        <v>0.61206</v>
      </c>
      <c r="DV205">
        <v>0.424387333333333</v>
      </c>
      <c r="DW205">
        <v>430.895666666667</v>
      </c>
      <c r="DX205">
        <v>430.434</v>
      </c>
      <c r="DY205">
        <v>0.0596021</v>
      </c>
      <c r="DZ205">
        <v>419.989333333333</v>
      </c>
      <c r="EA205">
        <v>24.2658333333333</v>
      </c>
      <c r="EB205">
        <v>2.19743</v>
      </c>
      <c r="EC205">
        <v>2.19204666666667</v>
      </c>
      <c r="ED205">
        <v>18.9435666666667</v>
      </c>
      <c r="EE205">
        <v>18.9043</v>
      </c>
      <c r="EF205">
        <v>0.00500016</v>
      </c>
      <c r="EG205">
        <v>0</v>
      </c>
      <c r="EH205">
        <v>0</v>
      </c>
      <c r="EI205">
        <v>0</v>
      </c>
      <c r="EJ205">
        <v>206.033333333333</v>
      </c>
      <c r="EK205">
        <v>0.00500016</v>
      </c>
      <c r="EL205">
        <v>-25.6666666666667</v>
      </c>
      <c r="EM205">
        <v>-2.7</v>
      </c>
      <c r="EN205">
        <v>38.062</v>
      </c>
      <c r="EO205">
        <v>42.125</v>
      </c>
      <c r="EP205">
        <v>40.187</v>
      </c>
      <c r="EQ205">
        <v>42.312</v>
      </c>
      <c r="ER205">
        <v>41.312</v>
      </c>
      <c r="ES205">
        <v>0</v>
      </c>
      <c r="ET205">
        <v>0</v>
      </c>
      <c r="EU205">
        <v>0</v>
      </c>
      <c r="EV205">
        <v>1759363926.1</v>
      </c>
      <c r="EW205">
        <v>0</v>
      </c>
      <c r="EX205">
        <v>212.984615384615</v>
      </c>
      <c r="EY205">
        <v>-32.1982905435743</v>
      </c>
      <c r="EZ205">
        <v>6.60170939134297</v>
      </c>
      <c r="FA205">
        <v>-24.3038461538462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0.46028285</v>
      </c>
      <c r="FQ205">
        <v>-0.208838751879699</v>
      </c>
      <c r="FR205">
        <v>0.0343578052620871</v>
      </c>
      <c r="FS205">
        <v>1</v>
      </c>
      <c r="FT205">
        <v>214.588235294118</v>
      </c>
      <c r="FU205">
        <v>-18.9610389873237</v>
      </c>
      <c r="FV205">
        <v>6.1560952437823</v>
      </c>
      <c r="FW205">
        <v>-1</v>
      </c>
      <c r="FX205">
        <v>0.058330815</v>
      </c>
      <c r="FY205">
        <v>0.00613838345864656</v>
      </c>
      <c r="FZ205">
        <v>0.000913331340355185</v>
      </c>
      <c r="GA205">
        <v>1</v>
      </c>
      <c r="GB205">
        <v>2</v>
      </c>
      <c r="GC205">
        <v>2</v>
      </c>
      <c r="GD205" t="s">
        <v>423</v>
      </c>
      <c r="GE205">
        <v>3.12597</v>
      </c>
      <c r="GF205">
        <v>2.65375</v>
      </c>
      <c r="GG205">
        <v>0.0888032</v>
      </c>
      <c r="GH205">
        <v>0.0895935</v>
      </c>
      <c r="GI205">
        <v>0.102125</v>
      </c>
      <c r="GJ205">
        <v>0.102606</v>
      </c>
      <c r="GK205">
        <v>23314.9</v>
      </c>
      <c r="GL205">
        <v>22188.2</v>
      </c>
      <c r="GM205">
        <v>22884.6</v>
      </c>
      <c r="GN205">
        <v>23733.2</v>
      </c>
      <c r="GO205">
        <v>35018.3</v>
      </c>
      <c r="GP205">
        <v>35254.4</v>
      </c>
      <c r="GQ205">
        <v>41258.2</v>
      </c>
      <c r="GR205">
        <v>42325.1</v>
      </c>
      <c r="GS205">
        <v>1.89605</v>
      </c>
      <c r="GT205">
        <v>1.81273</v>
      </c>
      <c r="GU205">
        <v>0.105005</v>
      </c>
      <c r="GV205">
        <v>0</v>
      </c>
      <c r="GW205">
        <v>28.2843</v>
      </c>
      <c r="GX205">
        <v>999.9</v>
      </c>
      <c r="GY205">
        <v>61.598</v>
      </c>
      <c r="GZ205">
        <v>29.457</v>
      </c>
      <c r="HA205">
        <v>28.1569</v>
      </c>
      <c r="HB205">
        <v>53.8919</v>
      </c>
      <c r="HC205">
        <v>40.5649</v>
      </c>
      <c r="HD205">
        <v>1</v>
      </c>
      <c r="HE205">
        <v>0.0893089</v>
      </c>
      <c r="HF205">
        <v>-1.39194</v>
      </c>
      <c r="HG205">
        <v>20.2307</v>
      </c>
      <c r="HH205">
        <v>5.23436</v>
      </c>
      <c r="HI205">
        <v>11.992</v>
      </c>
      <c r="HJ205">
        <v>4.9558</v>
      </c>
      <c r="HK205">
        <v>3.30395</v>
      </c>
      <c r="HL205">
        <v>9999</v>
      </c>
      <c r="HM205">
        <v>9999</v>
      </c>
      <c r="HN205">
        <v>9999</v>
      </c>
      <c r="HO205">
        <v>999.9</v>
      </c>
      <c r="HP205">
        <v>1.86852</v>
      </c>
      <c r="HQ205">
        <v>1.86417</v>
      </c>
      <c r="HR205">
        <v>1.8718</v>
      </c>
      <c r="HS205">
        <v>1.86266</v>
      </c>
      <c r="HT205">
        <v>1.86209</v>
      </c>
      <c r="HU205">
        <v>1.86856</v>
      </c>
      <c r="HV205">
        <v>1.85867</v>
      </c>
      <c r="HW205">
        <v>1.86508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5.579</v>
      </c>
      <c r="IL205">
        <v>0.4224</v>
      </c>
      <c r="IM205">
        <v>4.20357787778522</v>
      </c>
      <c r="IN205">
        <v>0.00374144017280572</v>
      </c>
      <c r="IO205">
        <v>-1.07998895285064e-06</v>
      </c>
      <c r="IP205">
        <v>1.2122296874913e-10</v>
      </c>
      <c r="IQ205">
        <v>0.0711788513172057</v>
      </c>
      <c r="IR205">
        <v>0.00727018690124689</v>
      </c>
      <c r="IS205">
        <v>0.000171571339495546</v>
      </c>
      <c r="IT205">
        <v>5.81901312968366e-06</v>
      </c>
      <c r="IU205">
        <v>0</v>
      </c>
      <c r="IV205">
        <v>2039</v>
      </c>
      <c r="IW205">
        <v>1</v>
      </c>
      <c r="IX205">
        <v>29</v>
      </c>
      <c r="IY205">
        <v>29322732.1</v>
      </c>
      <c r="IZ205">
        <v>29322732.1</v>
      </c>
      <c r="JA205">
        <v>1.04126</v>
      </c>
      <c r="JB205">
        <v>2.39868</v>
      </c>
      <c r="JC205">
        <v>1.4978</v>
      </c>
      <c r="JD205">
        <v>2.33276</v>
      </c>
      <c r="JE205">
        <v>1.54419</v>
      </c>
      <c r="JF205">
        <v>2.27051</v>
      </c>
      <c r="JG205">
        <v>35.5451</v>
      </c>
      <c r="JH205">
        <v>24.2276</v>
      </c>
      <c r="JI205">
        <v>18</v>
      </c>
      <c r="JJ205">
        <v>545.757</v>
      </c>
      <c r="JK205">
        <v>434.905</v>
      </c>
      <c r="JL205">
        <v>31.1741</v>
      </c>
      <c r="JM205">
        <v>28.7691</v>
      </c>
      <c r="JN205">
        <v>30.0001</v>
      </c>
      <c r="JO205">
        <v>28.5807</v>
      </c>
      <c r="JP205">
        <v>28.6046</v>
      </c>
      <c r="JQ205">
        <v>20.8819</v>
      </c>
      <c r="JR205">
        <v>27.498</v>
      </c>
      <c r="JS205">
        <v>100</v>
      </c>
      <c r="JT205">
        <v>31.1761</v>
      </c>
      <c r="JU205">
        <v>420</v>
      </c>
      <c r="JV205">
        <v>24.2941</v>
      </c>
      <c r="JW205">
        <v>92.4696</v>
      </c>
      <c r="JX205">
        <v>98.6399</v>
      </c>
    </row>
    <row r="206" spans="1:284">
      <c r="A206">
        <v>190</v>
      </c>
      <c r="B206">
        <v>1759363927.1</v>
      </c>
      <c r="C206">
        <v>2536</v>
      </c>
      <c r="D206" t="s">
        <v>811</v>
      </c>
      <c r="E206" t="s">
        <v>812</v>
      </c>
      <c r="F206">
        <v>5</v>
      </c>
      <c r="G206" t="s">
        <v>786</v>
      </c>
      <c r="H206" t="s">
        <v>419</v>
      </c>
      <c r="I206">
        <v>1759363924.1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2.18</v>
      </c>
      <c r="DA206">
        <v>0.5</v>
      </c>
      <c r="DB206" t="s">
        <v>421</v>
      </c>
      <c r="DC206">
        <v>2</v>
      </c>
      <c r="DD206">
        <v>1759363924.1</v>
      </c>
      <c r="DE206">
        <v>420.437666666667</v>
      </c>
      <c r="DF206">
        <v>420.005666666667</v>
      </c>
      <c r="DG206">
        <v>24.3249</v>
      </c>
      <c r="DH206">
        <v>24.2657</v>
      </c>
      <c r="DI206">
        <v>414.859333333333</v>
      </c>
      <c r="DJ206">
        <v>23.9024333333333</v>
      </c>
      <c r="DK206">
        <v>499.958666666667</v>
      </c>
      <c r="DL206">
        <v>90.3352</v>
      </c>
      <c r="DM206">
        <v>0.0283204666666667</v>
      </c>
      <c r="DN206">
        <v>30.5234</v>
      </c>
      <c r="DO206">
        <v>29.9958333333333</v>
      </c>
      <c r="DP206">
        <v>999.9</v>
      </c>
      <c r="DQ206">
        <v>0</v>
      </c>
      <c r="DR206">
        <v>0</v>
      </c>
      <c r="DS206">
        <v>9970.41666666667</v>
      </c>
      <c r="DT206">
        <v>0</v>
      </c>
      <c r="DU206">
        <v>0.61206</v>
      </c>
      <c r="DV206">
        <v>0.432006666666667</v>
      </c>
      <c r="DW206">
        <v>430.92</v>
      </c>
      <c r="DX206">
        <v>430.450666666667</v>
      </c>
      <c r="DY206">
        <v>0.0591939333333333</v>
      </c>
      <c r="DZ206">
        <v>420.005666666667</v>
      </c>
      <c r="EA206">
        <v>24.2657</v>
      </c>
      <c r="EB206">
        <v>2.19739333333333</v>
      </c>
      <c r="EC206">
        <v>2.19204666666667</v>
      </c>
      <c r="ED206">
        <v>18.9433</v>
      </c>
      <c r="EE206">
        <v>18.9043</v>
      </c>
      <c r="EF206">
        <v>0.00500016</v>
      </c>
      <c r="EG206">
        <v>0</v>
      </c>
      <c r="EH206">
        <v>0</v>
      </c>
      <c r="EI206">
        <v>0</v>
      </c>
      <c r="EJ206">
        <v>201.1</v>
      </c>
      <c r="EK206">
        <v>0.00500016</v>
      </c>
      <c r="EL206">
        <v>-21.5666666666667</v>
      </c>
      <c r="EM206">
        <v>-1.6</v>
      </c>
      <c r="EN206">
        <v>38.062</v>
      </c>
      <c r="EO206">
        <v>42.125</v>
      </c>
      <c r="EP206">
        <v>40.187</v>
      </c>
      <c r="EQ206">
        <v>42.312</v>
      </c>
      <c r="ER206">
        <v>41.312</v>
      </c>
      <c r="ES206">
        <v>0</v>
      </c>
      <c r="ET206">
        <v>0</v>
      </c>
      <c r="EU206">
        <v>0</v>
      </c>
      <c r="EV206">
        <v>1759363928.5</v>
      </c>
      <c r="EW206">
        <v>0</v>
      </c>
      <c r="EX206">
        <v>212.315384615385</v>
      </c>
      <c r="EY206">
        <v>-49.5452989063489</v>
      </c>
      <c r="EZ206">
        <v>19.3435895698536</v>
      </c>
      <c r="FA206">
        <v>-23.9230769230769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0.45142355</v>
      </c>
      <c r="FQ206">
        <v>-0.134687052631579</v>
      </c>
      <c r="FR206">
        <v>0.0284665661882058</v>
      </c>
      <c r="FS206">
        <v>1</v>
      </c>
      <c r="FT206">
        <v>213.973529411765</v>
      </c>
      <c r="FU206">
        <v>-26.0611153184361</v>
      </c>
      <c r="FV206">
        <v>6.6422138771882</v>
      </c>
      <c r="FW206">
        <v>-1</v>
      </c>
      <c r="FX206">
        <v>0.05847625</v>
      </c>
      <c r="FY206">
        <v>0.00749830375939851</v>
      </c>
      <c r="FZ206">
        <v>0.000998325485751014</v>
      </c>
      <c r="GA206">
        <v>1</v>
      </c>
      <c r="GB206">
        <v>2</v>
      </c>
      <c r="GC206">
        <v>2</v>
      </c>
      <c r="GD206" t="s">
        <v>423</v>
      </c>
      <c r="GE206">
        <v>3.12596</v>
      </c>
      <c r="GF206">
        <v>2.6536</v>
      </c>
      <c r="GG206">
        <v>0.0887931</v>
      </c>
      <c r="GH206">
        <v>0.0895975</v>
      </c>
      <c r="GI206">
        <v>0.102123</v>
      </c>
      <c r="GJ206">
        <v>0.102604</v>
      </c>
      <c r="GK206">
        <v>23315.1</v>
      </c>
      <c r="GL206">
        <v>22187.9</v>
      </c>
      <c r="GM206">
        <v>22884.5</v>
      </c>
      <c r="GN206">
        <v>23733.1</v>
      </c>
      <c r="GO206">
        <v>35018.6</v>
      </c>
      <c r="GP206">
        <v>35254.1</v>
      </c>
      <c r="GQ206">
        <v>41258.4</v>
      </c>
      <c r="GR206">
        <v>42324.7</v>
      </c>
      <c r="GS206">
        <v>1.89587</v>
      </c>
      <c r="GT206">
        <v>1.8128</v>
      </c>
      <c r="GU206">
        <v>0.105169</v>
      </c>
      <c r="GV206">
        <v>0</v>
      </c>
      <c r="GW206">
        <v>28.2834</v>
      </c>
      <c r="GX206">
        <v>999.9</v>
      </c>
      <c r="GY206">
        <v>61.598</v>
      </c>
      <c r="GZ206">
        <v>29.457</v>
      </c>
      <c r="HA206">
        <v>28.1578</v>
      </c>
      <c r="HB206">
        <v>54.1719</v>
      </c>
      <c r="HC206">
        <v>40.649</v>
      </c>
      <c r="HD206">
        <v>1</v>
      </c>
      <c r="HE206">
        <v>0.0892734</v>
      </c>
      <c r="HF206">
        <v>-1.3959</v>
      </c>
      <c r="HG206">
        <v>20.2307</v>
      </c>
      <c r="HH206">
        <v>5.23436</v>
      </c>
      <c r="HI206">
        <v>11.992</v>
      </c>
      <c r="HJ206">
        <v>4.9559</v>
      </c>
      <c r="HK206">
        <v>3.30398</v>
      </c>
      <c r="HL206">
        <v>9999</v>
      </c>
      <c r="HM206">
        <v>9999</v>
      </c>
      <c r="HN206">
        <v>9999</v>
      </c>
      <c r="HO206">
        <v>999.9</v>
      </c>
      <c r="HP206">
        <v>1.86849</v>
      </c>
      <c r="HQ206">
        <v>1.86417</v>
      </c>
      <c r="HR206">
        <v>1.8718</v>
      </c>
      <c r="HS206">
        <v>1.86264</v>
      </c>
      <c r="HT206">
        <v>1.86208</v>
      </c>
      <c r="HU206">
        <v>1.86857</v>
      </c>
      <c r="HV206">
        <v>1.85867</v>
      </c>
      <c r="HW206">
        <v>1.86508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5.579</v>
      </c>
      <c r="IL206">
        <v>0.4224</v>
      </c>
      <c r="IM206">
        <v>4.20357787778522</v>
      </c>
      <c r="IN206">
        <v>0.00374144017280572</v>
      </c>
      <c r="IO206">
        <v>-1.07998895285064e-06</v>
      </c>
      <c r="IP206">
        <v>1.2122296874913e-10</v>
      </c>
      <c r="IQ206">
        <v>0.0711788513172057</v>
      </c>
      <c r="IR206">
        <v>0.00727018690124689</v>
      </c>
      <c r="IS206">
        <v>0.000171571339495546</v>
      </c>
      <c r="IT206">
        <v>5.81901312968366e-06</v>
      </c>
      <c r="IU206">
        <v>0</v>
      </c>
      <c r="IV206">
        <v>2039</v>
      </c>
      <c r="IW206">
        <v>1</v>
      </c>
      <c r="IX206">
        <v>29</v>
      </c>
      <c r="IY206">
        <v>29322732.1</v>
      </c>
      <c r="IZ206">
        <v>29322732.1</v>
      </c>
      <c r="JA206">
        <v>1.04126</v>
      </c>
      <c r="JB206">
        <v>2.40112</v>
      </c>
      <c r="JC206">
        <v>1.49902</v>
      </c>
      <c r="JD206">
        <v>2.33276</v>
      </c>
      <c r="JE206">
        <v>1.54419</v>
      </c>
      <c r="JF206">
        <v>2.2168</v>
      </c>
      <c r="JG206">
        <v>35.5451</v>
      </c>
      <c r="JH206">
        <v>24.2276</v>
      </c>
      <c r="JI206">
        <v>18</v>
      </c>
      <c r="JJ206">
        <v>545.643</v>
      </c>
      <c r="JK206">
        <v>434.95</v>
      </c>
      <c r="JL206">
        <v>31.1754</v>
      </c>
      <c r="JM206">
        <v>28.7689</v>
      </c>
      <c r="JN206">
        <v>30.0001</v>
      </c>
      <c r="JO206">
        <v>28.5807</v>
      </c>
      <c r="JP206">
        <v>28.6046</v>
      </c>
      <c r="JQ206">
        <v>20.8799</v>
      </c>
      <c r="JR206">
        <v>27.498</v>
      </c>
      <c r="JS206">
        <v>100</v>
      </c>
      <c r="JT206">
        <v>31.1761</v>
      </c>
      <c r="JU206">
        <v>420</v>
      </c>
      <c r="JV206">
        <v>24.2942</v>
      </c>
      <c r="JW206">
        <v>92.4697</v>
      </c>
      <c r="JX206">
        <v>98.639</v>
      </c>
    </row>
    <row r="207" spans="1:284">
      <c r="A207">
        <v>191</v>
      </c>
      <c r="B207">
        <v>1759363929.1</v>
      </c>
      <c r="C207">
        <v>2538</v>
      </c>
      <c r="D207" t="s">
        <v>813</v>
      </c>
      <c r="E207" t="s">
        <v>814</v>
      </c>
      <c r="F207">
        <v>5</v>
      </c>
      <c r="G207" t="s">
        <v>786</v>
      </c>
      <c r="H207" t="s">
        <v>419</v>
      </c>
      <c r="I207">
        <v>1759363926.1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2.18</v>
      </c>
      <c r="DA207">
        <v>0.5</v>
      </c>
      <c r="DB207" t="s">
        <v>421</v>
      </c>
      <c r="DC207">
        <v>2</v>
      </c>
      <c r="DD207">
        <v>1759363926.1</v>
      </c>
      <c r="DE207">
        <v>420.445666666667</v>
      </c>
      <c r="DF207">
        <v>420.035333333333</v>
      </c>
      <c r="DG207">
        <v>24.3236</v>
      </c>
      <c r="DH207">
        <v>24.2656666666667</v>
      </c>
      <c r="DI207">
        <v>414.867333333333</v>
      </c>
      <c r="DJ207">
        <v>23.9011666666667</v>
      </c>
      <c r="DK207">
        <v>499.948333333333</v>
      </c>
      <c r="DL207">
        <v>90.3358666666667</v>
      </c>
      <c r="DM207">
        <v>0.0280015333333333</v>
      </c>
      <c r="DN207">
        <v>30.5224666666667</v>
      </c>
      <c r="DO207">
        <v>29.9967</v>
      </c>
      <c r="DP207">
        <v>999.9</v>
      </c>
      <c r="DQ207">
        <v>0</v>
      </c>
      <c r="DR207">
        <v>0</v>
      </c>
      <c r="DS207">
        <v>10004.6</v>
      </c>
      <c r="DT207">
        <v>0</v>
      </c>
      <c r="DU207">
        <v>0.61206</v>
      </c>
      <c r="DV207">
        <v>0.410298666666667</v>
      </c>
      <c r="DW207">
        <v>430.927333333333</v>
      </c>
      <c r="DX207">
        <v>430.481</v>
      </c>
      <c r="DY207">
        <v>0.0579064666666667</v>
      </c>
      <c r="DZ207">
        <v>420.035333333333</v>
      </c>
      <c r="EA207">
        <v>24.2656666666667</v>
      </c>
      <c r="EB207">
        <v>2.19729</v>
      </c>
      <c r="EC207">
        <v>2.19206333333333</v>
      </c>
      <c r="ED207">
        <v>18.9425666666667</v>
      </c>
      <c r="EE207">
        <v>18.9044</v>
      </c>
      <c r="EF207">
        <v>0.00500016</v>
      </c>
      <c r="EG207">
        <v>0</v>
      </c>
      <c r="EH207">
        <v>0</v>
      </c>
      <c r="EI207">
        <v>0</v>
      </c>
      <c r="EJ207">
        <v>207.4</v>
      </c>
      <c r="EK207">
        <v>0.00500016</v>
      </c>
      <c r="EL207">
        <v>-23.0333333333333</v>
      </c>
      <c r="EM207">
        <v>-1.3</v>
      </c>
      <c r="EN207">
        <v>38.062</v>
      </c>
      <c r="EO207">
        <v>42.125</v>
      </c>
      <c r="EP207">
        <v>40.187</v>
      </c>
      <c r="EQ207">
        <v>42.312</v>
      </c>
      <c r="ER207">
        <v>41.333</v>
      </c>
      <c r="ES207">
        <v>0</v>
      </c>
      <c r="ET207">
        <v>0</v>
      </c>
      <c r="EU207">
        <v>0</v>
      </c>
      <c r="EV207">
        <v>1759363930.3</v>
      </c>
      <c r="EW207">
        <v>0</v>
      </c>
      <c r="EX207">
        <v>212.52</v>
      </c>
      <c r="EY207">
        <v>-12.9923075559574</v>
      </c>
      <c r="EZ207">
        <v>-3.17692329204048</v>
      </c>
      <c r="FA207">
        <v>-23.696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0.4466964</v>
      </c>
      <c r="FQ207">
        <v>-0.227963368421052</v>
      </c>
      <c r="FR207">
        <v>0.0345863929232292</v>
      </c>
      <c r="FS207">
        <v>1</v>
      </c>
      <c r="FT207">
        <v>213.382352941176</v>
      </c>
      <c r="FU207">
        <v>-38.7563024461241</v>
      </c>
      <c r="FV207">
        <v>7.32591976109627</v>
      </c>
      <c r="FW207">
        <v>-1</v>
      </c>
      <c r="FX207">
        <v>0.058441915</v>
      </c>
      <c r="FY207">
        <v>0.00504087067669179</v>
      </c>
      <c r="FZ207">
        <v>0.00106931921907118</v>
      </c>
      <c r="GA207">
        <v>1</v>
      </c>
      <c r="GB207">
        <v>2</v>
      </c>
      <c r="GC207">
        <v>2</v>
      </c>
      <c r="GD207" t="s">
        <v>423</v>
      </c>
      <c r="GE207">
        <v>3.12612</v>
      </c>
      <c r="GF207">
        <v>2.65344</v>
      </c>
      <c r="GG207">
        <v>0.088791</v>
      </c>
      <c r="GH207">
        <v>0.0895961</v>
      </c>
      <c r="GI207">
        <v>0.102119</v>
      </c>
      <c r="GJ207">
        <v>0.102603</v>
      </c>
      <c r="GK207">
        <v>23315.2</v>
      </c>
      <c r="GL207">
        <v>22187.9</v>
      </c>
      <c r="GM207">
        <v>22884.5</v>
      </c>
      <c r="GN207">
        <v>23733</v>
      </c>
      <c r="GO207">
        <v>35018.7</v>
      </c>
      <c r="GP207">
        <v>35254</v>
      </c>
      <c r="GQ207">
        <v>41258.4</v>
      </c>
      <c r="GR207">
        <v>42324.5</v>
      </c>
      <c r="GS207">
        <v>1.89622</v>
      </c>
      <c r="GT207">
        <v>1.81243</v>
      </c>
      <c r="GU207">
        <v>0.105303</v>
      </c>
      <c r="GV207">
        <v>0</v>
      </c>
      <c r="GW207">
        <v>28.2834</v>
      </c>
      <c r="GX207">
        <v>999.9</v>
      </c>
      <c r="GY207">
        <v>61.598</v>
      </c>
      <c r="GZ207">
        <v>29.457</v>
      </c>
      <c r="HA207">
        <v>28.1566</v>
      </c>
      <c r="HB207">
        <v>54.6619</v>
      </c>
      <c r="HC207">
        <v>40.6571</v>
      </c>
      <c r="HD207">
        <v>1</v>
      </c>
      <c r="HE207">
        <v>0.0892022</v>
      </c>
      <c r="HF207">
        <v>-1.39237</v>
      </c>
      <c r="HG207">
        <v>20.2307</v>
      </c>
      <c r="HH207">
        <v>5.23436</v>
      </c>
      <c r="HI207">
        <v>11.992</v>
      </c>
      <c r="HJ207">
        <v>4.95585</v>
      </c>
      <c r="HK207">
        <v>3.304</v>
      </c>
      <c r="HL207">
        <v>9999</v>
      </c>
      <c r="HM207">
        <v>9999</v>
      </c>
      <c r="HN207">
        <v>9999</v>
      </c>
      <c r="HO207">
        <v>999.9</v>
      </c>
      <c r="HP207">
        <v>1.86847</v>
      </c>
      <c r="HQ207">
        <v>1.86417</v>
      </c>
      <c r="HR207">
        <v>1.8718</v>
      </c>
      <c r="HS207">
        <v>1.86264</v>
      </c>
      <c r="HT207">
        <v>1.86209</v>
      </c>
      <c r="HU207">
        <v>1.86856</v>
      </c>
      <c r="HV207">
        <v>1.85867</v>
      </c>
      <c r="HW207">
        <v>1.86508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5.579</v>
      </c>
      <c r="IL207">
        <v>0.4223</v>
      </c>
      <c r="IM207">
        <v>4.20357787778522</v>
      </c>
      <c r="IN207">
        <v>0.00374144017280572</v>
      </c>
      <c r="IO207">
        <v>-1.07998895285064e-06</v>
      </c>
      <c r="IP207">
        <v>1.2122296874913e-10</v>
      </c>
      <c r="IQ207">
        <v>0.0711788513172057</v>
      </c>
      <c r="IR207">
        <v>0.00727018690124689</v>
      </c>
      <c r="IS207">
        <v>0.000171571339495546</v>
      </c>
      <c r="IT207">
        <v>5.81901312968366e-06</v>
      </c>
      <c r="IU207">
        <v>0</v>
      </c>
      <c r="IV207">
        <v>2039</v>
      </c>
      <c r="IW207">
        <v>1</v>
      </c>
      <c r="IX207">
        <v>29</v>
      </c>
      <c r="IY207">
        <v>29322732.2</v>
      </c>
      <c r="IZ207">
        <v>29322732.2</v>
      </c>
      <c r="JA207">
        <v>1.04126</v>
      </c>
      <c r="JB207">
        <v>2.40112</v>
      </c>
      <c r="JC207">
        <v>1.49902</v>
      </c>
      <c r="JD207">
        <v>2.33276</v>
      </c>
      <c r="JE207">
        <v>1.54419</v>
      </c>
      <c r="JF207">
        <v>2.24976</v>
      </c>
      <c r="JG207">
        <v>35.5451</v>
      </c>
      <c r="JH207">
        <v>24.2276</v>
      </c>
      <c r="JI207">
        <v>18</v>
      </c>
      <c r="JJ207">
        <v>545.87</v>
      </c>
      <c r="JK207">
        <v>434.725</v>
      </c>
      <c r="JL207">
        <v>31.1768</v>
      </c>
      <c r="JM207">
        <v>28.7689</v>
      </c>
      <c r="JN207">
        <v>30</v>
      </c>
      <c r="JO207">
        <v>28.5807</v>
      </c>
      <c r="JP207">
        <v>28.6046</v>
      </c>
      <c r="JQ207">
        <v>20.8813</v>
      </c>
      <c r="JR207">
        <v>27.498</v>
      </c>
      <c r="JS207">
        <v>100</v>
      </c>
      <c r="JT207">
        <v>31.1785</v>
      </c>
      <c r="JU207">
        <v>420</v>
      </c>
      <c r="JV207">
        <v>24.2942</v>
      </c>
      <c r="JW207">
        <v>92.4698</v>
      </c>
      <c r="JX207">
        <v>98.6386</v>
      </c>
    </row>
    <row r="208" spans="1:284">
      <c r="A208">
        <v>192</v>
      </c>
      <c r="B208">
        <v>1759363931.1</v>
      </c>
      <c r="C208">
        <v>2540</v>
      </c>
      <c r="D208" t="s">
        <v>815</v>
      </c>
      <c r="E208" t="s">
        <v>816</v>
      </c>
      <c r="F208">
        <v>5</v>
      </c>
      <c r="G208" t="s">
        <v>786</v>
      </c>
      <c r="H208" t="s">
        <v>419</v>
      </c>
      <c r="I208">
        <v>1759363928.1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2.18</v>
      </c>
      <c r="DA208">
        <v>0.5</v>
      </c>
      <c r="DB208" t="s">
        <v>421</v>
      </c>
      <c r="DC208">
        <v>2</v>
      </c>
      <c r="DD208">
        <v>1759363928.1</v>
      </c>
      <c r="DE208">
        <v>420.436333333333</v>
      </c>
      <c r="DF208">
        <v>420.038</v>
      </c>
      <c r="DG208">
        <v>24.3226</v>
      </c>
      <c r="DH208">
        <v>24.2652666666667</v>
      </c>
      <c r="DI208">
        <v>414.858</v>
      </c>
      <c r="DJ208">
        <v>23.9002</v>
      </c>
      <c r="DK208">
        <v>499.980666666667</v>
      </c>
      <c r="DL208">
        <v>90.3366</v>
      </c>
      <c r="DM208">
        <v>0.0278214333333333</v>
      </c>
      <c r="DN208">
        <v>30.5217333333333</v>
      </c>
      <c r="DO208">
        <v>29.9977</v>
      </c>
      <c r="DP208">
        <v>999.9</v>
      </c>
      <c r="DQ208">
        <v>0</v>
      </c>
      <c r="DR208">
        <v>0</v>
      </c>
      <c r="DS208">
        <v>10018.56</v>
      </c>
      <c r="DT208">
        <v>0</v>
      </c>
      <c r="DU208">
        <v>0.61206</v>
      </c>
      <c r="DV208">
        <v>0.398376333333333</v>
      </c>
      <c r="DW208">
        <v>430.917333333333</v>
      </c>
      <c r="DX208">
        <v>430.483666666667</v>
      </c>
      <c r="DY208">
        <v>0.0573126333333333</v>
      </c>
      <c r="DZ208">
        <v>420.038</v>
      </c>
      <c r="EA208">
        <v>24.2652666666667</v>
      </c>
      <c r="EB208">
        <v>2.19721666666667</v>
      </c>
      <c r="EC208">
        <v>2.19204333333333</v>
      </c>
      <c r="ED208">
        <v>18.9420333333333</v>
      </c>
      <c r="EE208">
        <v>18.9042666666667</v>
      </c>
      <c r="EF208">
        <v>0.00500016</v>
      </c>
      <c r="EG208">
        <v>0</v>
      </c>
      <c r="EH208">
        <v>0</v>
      </c>
      <c r="EI208">
        <v>0</v>
      </c>
      <c r="EJ208">
        <v>211.4</v>
      </c>
      <c r="EK208">
        <v>0.00500016</v>
      </c>
      <c r="EL208">
        <v>-20.9666666666667</v>
      </c>
      <c r="EM208">
        <v>-1.23333333333333</v>
      </c>
      <c r="EN208">
        <v>38.062</v>
      </c>
      <c r="EO208">
        <v>42.125</v>
      </c>
      <c r="EP208">
        <v>40.187</v>
      </c>
      <c r="EQ208">
        <v>42.312</v>
      </c>
      <c r="ER208">
        <v>41.354</v>
      </c>
      <c r="ES208">
        <v>0</v>
      </c>
      <c r="ET208">
        <v>0</v>
      </c>
      <c r="EU208">
        <v>0</v>
      </c>
      <c r="EV208">
        <v>1759363932.1</v>
      </c>
      <c r="EW208">
        <v>0</v>
      </c>
      <c r="EX208">
        <v>212.657692307692</v>
      </c>
      <c r="EY208">
        <v>8.50256422708647</v>
      </c>
      <c r="EZ208">
        <v>-9.72991459144457</v>
      </c>
      <c r="FA208">
        <v>-23.8615384615385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0.4370712</v>
      </c>
      <c r="FQ208">
        <v>-0.323800872180451</v>
      </c>
      <c r="FR208">
        <v>0.0413619852601395</v>
      </c>
      <c r="FS208">
        <v>1</v>
      </c>
      <c r="FT208">
        <v>213.544117647059</v>
      </c>
      <c r="FU208">
        <v>-19.1061879064321</v>
      </c>
      <c r="FV208">
        <v>7.25368835901355</v>
      </c>
      <c r="FW208">
        <v>-1</v>
      </c>
      <c r="FX208">
        <v>0.05845489</v>
      </c>
      <c r="FY208">
        <v>0.000433786466165351</v>
      </c>
      <c r="FZ208">
        <v>0.00105974808558449</v>
      </c>
      <c r="GA208">
        <v>1</v>
      </c>
      <c r="GB208">
        <v>2</v>
      </c>
      <c r="GC208">
        <v>2</v>
      </c>
      <c r="GD208" t="s">
        <v>423</v>
      </c>
      <c r="GE208">
        <v>3.12611</v>
      </c>
      <c r="GF208">
        <v>2.65356</v>
      </c>
      <c r="GG208">
        <v>0.0888102</v>
      </c>
      <c r="GH208">
        <v>0.0895897</v>
      </c>
      <c r="GI208">
        <v>0.10212</v>
      </c>
      <c r="GJ208">
        <v>0.102606</v>
      </c>
      <c r="GK208">
        <v>23314.7</v>
      </c>
      <c r="GL208">
        <v>22188.1</v>
      </c>
      <c r="GM208">
        <v>22884.6</v>
      </c>
      <c r="GN208">
        <v>23733.1</v>
      </c>
      <c r="GO208">
        <v>35018.5</v>
      </c>
      <c r="GP208">
        <v>35254</v>
      </c>
      <c r="GQ208">
        <v>41258.2</v>
      </c>
      <c r="GR208">
        <v>42324.7</v>
      </c>
      <c r="GS208">
        <v>1.8962</v>
      </c>
      <c r="GT208">
        <v>1.81232</v>
      </c>
      <c r="GU208">
        <v>0.105541</v>
      </c>
      <c r="GV208">
        <v>0</v>
      </c>
      <c r="GW208">
        <v>28.2831</v>
      </c>
      <c r="GX208">
        <v>999.9</v>
      </c>
      <c r="GY208">
        <v>61.598</v>
      </c>
      <c r="GZ208">
        <v>29.457</v>
      </c>
      <c r="HA208">
        <v>28.1586</v>
      </c>
      <c r="HB208">
        <v>54.4319</v>
      </c>
      <c r="HC208">
        <v>40.6571</v>
      </c>
      <c r="HD208">
        <v>1</v>
      </c>
      <c r="HE208">
        <v>0.089248</v>
      </c>
      <c r="HF208">
        <v>-1.39287</v>
      </c>
      <c r="HG208">
        <v>20.2307</v>
      </c>
      <c r="HH208">
        <v>5.23451</v>
      </c>
      <c r="HI208">
        <v>11.992</v>
      </c>
      <c r="HJ208">
        <v>4.95575</v>
      </c>
      <c r="HK208">
        <v>3.304</v>
      </c>
      <c r="HL208">
        <v>9999</v>
      </c>
      <c r="HM208">
        <v>9999</v>
      </c>
      <c r="HN208">
        <v>9999</v>
      </c>
      <c r="HO208">
        <v>999.9</v>
      </c>
      <c r="HP208">
        <v>1.86848</v>
      </c>
      <c r="HQ208">
        <v>1.86417</v>
      </c>
      <c r="HR208">
        <v>1.8718</v>
      </c>
      <c r="HS208">
        <v>1.86264</v>
      </c>
      <c r="HT208">
        <v>1.8621</v>
      </c>
      <c r="HU208">
        <v>1.86854</v>
      </c>
      <c r="HV208">
        <v>1.85867</v>
      </c>
      <c r="HW208">
        <v>1.86508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5.579</v>
      </c>
      <c r="IL208">
        <v>0.4224</v>
      </c>
      <c r="IM208">
        <v>4.20357787778522</v>
      </c>
      <c r="IN208">
        <v>0.00374144017280572</v>
      </c>
      <c r="IO208">
        <v>-1.07998895285064e-06</v>
      </c>
      <c r="IP208">
        <v>1.2122296874913e-10</v>
      </c>
      <c r="IQ208">
        <v>0.0711788513172057</v>
      </c>
      <c r="IR208">
        <v>0.00727018690124689</v>
      </c>
      <c r="IS208">
        <v>0.000171571339495546</v>
      </c>
      <c r="IT208">
        <v>5.81901312968366e-06</v>
      </c>
      <c r="IU208">
        <v>0</v>
      </c>
      <c r="IV208">
        <v>2039</v>
      </c>
      <c r="IW208">
        <v>1</v>
      </c>
      <c r="IX208">
        <v>29</v>
      </c>
      <c r="IY208">
        <v>29322732.2</v>
      </c>
      <c r="IZ208">
        <v>29322732.2</v>
      </c>
      <c r="JA208">
        <v>1.04126</v>
      </c>
      <c r="JB208">
        <v>2.39014</v>
      </c>
      <c r="JC208">
        <v>1.49902</v>
      </c>
      <c r="JD208">
        <v>2.33276</v>
      </c>
      <c r="JE208">
        <v>1.54419</v>
      </c>
      <c r="JF208">
        <v>2.25098</v>
      </c>
      <c r="JG208">
        <v>35.5451</v>
      </c>
      <c r="JH208">
        <v>24.2276</v>
      </c>
      <c r="JI208">
        <v>18</v>
      </c>
      <c r="JJ208">
        <v>545.854</v>
      </c>
      <c r="JK208">
        <v>434.664</v>
      </c>
      <c r="JL208">
        <v>31.1779</v>
      </c>
      <c r="JM208">
        <v>28.7689</v>
      </c>
      <c r="JN208">
        <v>30.0001</v>
      </c>
      <c r="JO208">
        <v>28.5807</v>
      </c>
      <c r="JP208">
        <v>28.6043</v>
      </c>
      <c r="JQ208">
        <v>20.8831</v>
      </c>
      <c r="JR208">
        <v>27.498</v>
      </c>
      <c r="JS208">
        <v>100</v>
      </c>
      <c r="JT208">
        <v>31.1785</v>
      </c>
      <c r="JU208">
        <v>420</v>
      </c>
      <c r="JV208">
        <v>24.2942</v>
      </c>
      <c r="JW208">
        <v>92.4694</v>
      </c>
      <c r="JX208">
        <v>98.6391</v>
      </c>
    </row>
    <row r="209" spans="1:284">
      <c r="A209">
        <v>193</v>
      </c>
      <c r="B209">
        <v>1759363933.1</v>
      </c>
      <c r="C209">
        <v>2542</v>
      </c>
      <c r="D209" t="s">
        <v>817</v>
      </c>
      <c r="E209" t="s">
        <v>818</v>
      </c>
      <c r="F209">
        <v>5</v>
      </c>
      <c r="G209" t="s">
        <v>786</v>
      </c>
      <c r="H209" t="s">
        <v>419</v>
      </c>
      <c r="I209">
        <v>1759363930.1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2.18</v>
      </c>
      <c r="DA209">
        <v>0.5</v>
      </c>
      <c r="DB209" t="s">
        <v>421</v>
      </c>
      <c r="DC209">
        <v>2</v>
      </c>
      <c r="DD209">
        <v>1759363930.1</v>
      </c>
      <c r="DE209">
        <v>420.451</v>
      </c>
      <c r="DF209">
        <v>420.011666666667</v>
      </c>
      <c r="DG209">
        <v>24.3224</v>
      </c>
      <c r="DH209">
        <v>24.2646</v>
      </c>
      <c r="DI209">
        <v>414.872666666667</v>
      </c>
      <c r="DJ209">
        <v>23.9</v>
      </c>
      <c r="DK209">
        <v>500.017</v>
      </c>
      <c r="DL209">
        <v>90.3370666666667</v>
      </c>
      <c r="DM209">
        <v>0.0278649</v>
      </c>
      <c r="DN209">
        <v>30.5209</v>
      </c>
      <c r="DO209">
        <v>30.0013333333333</v>
      </c>
      <c r="DP209">
        <v>999.9</v>
      </c>
      <c r="DQ209">
        <v>0</v>
      </c>
      <c r="DR209">
        <v>0</v>
      </c>
      <c r="DS209">
        <v>10010.4333333333</v>
      </c>
      <c r="DT209">
        <v>0</v>
      </c>
      <c r="DU209">
        <v>0.61206</v>
      </c>
      <c r="DV209">
        <v>0.439676666666667</v>
      </c>
      <c r="DW209">
        <v>430.932333333333</v>
      </c>
      <c r="DX209">
        <v>430.456333333333</v>
      </c>
      <c r="DY209">
        <v>0.0577704</v>
      </c>
      <c r="DZ209">
        <v>420.011666666667</v>
      </c>
      <c r="EA209">
        <v>24.2646</v>
      </c>
      <c r="EB209">
        <v>2.19721</v>
      </c>
      <c r="EC209">
        <v>2.19199333333333</v>
      </c>
      <c r="ED209">
        <v>18.942</v>
      </c>
      <c r="EE209">
        <v>18.9039333333333</v>
      </c>
      <c r="EF209">
        <v>0.00500016</v>
      </c>
      <c r="EG209">
        <v>0</v>
      </c>
      <c r="EH209">
        <v>0</v>
      </c>
      <c r="EI209">
        <v>0</v>
      </c>
      <c r="EJ209">
        <v>211.633333333333</v>
      </c>
      <c r="EK209">
        <v>0.00500016</v>
      </c>
      <c r="EL209">
        <v>-22.8333333333333</v>
      </c>
      <c r="EM209">
        <v>-2.23333333333333</v>
      </c>
      <c r="EN209">
        <v>38.062</v>
      </c>
      <c r="EO209">
        <v>42.125</v>
      </c>
      <c r="EP209">
        <v>40.187</v>
      </c>
      <c r="EQ209">
        <v>42.312</v>
      </c>
      <c r="ER209">
        <v>41.354</v>
      </c>
      <c r="ES209">
        <v>0</v>
      </c>
      <c r="ET209">
        <v>0</v>
      </c>
      <c r="EU209">
        <v>0</v>
      </c>
      <c r="EV209">
        <v>1759363934.5</v>
      </c>
      <c r="EW209">
        <v>0</v>
      </c>
      <c r="EX209">
        <v>212.334615384615</v>
      </c>
      <c r="EY209">
        <v>19.2170940730189</v>
      </c>
      <c r="EZ209">
        <v>-4.3179487263228</v>
      </c>
      <c r="FA209">
        <v>-24.2115384615385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0.4345947</v>
      </c>
      <c r="FQ209">
        <v>-0.23496162406015</v>
      </c>
      <c r="FR209">
        <v>0.0452687440118455</v>
      </c>
      <c r="FS209">
        <v>1</v>
      </c>
      <c r="FT209">
        <v>213.385294117647</v>
      </c>
      <c r="FU209">
        <v>-4.8143620917224</v>
      </c>
      <c r="FV209">
        <v>7.05028711776383</v>
      </c>
      <c r="FW209">
        <v>-1</v>
      </c>
      <c r="FX209">
        <v>0.058438105</v>
      </c>
      <c r="FY209">
        <v>-0.00183623909774434</v>
      </c>
      <c r="FZ209">
        <v>0.00109414653153725</v>
      </c>
      <c r="GA209">
        <v>1</v>
      </c>
      <c r="GB209">
        <v>2</v>
      </c>
      <c r="GC209">
        <v>2</v>
      </c>
      <c r="GD209" t="s">
        <v>423</v>
      </c>
      <c r="GE209">
        <v>3.12603</v>
      </c>
      <c r="GF209">
        <v>2.6537</v>
      </c>
      <c r="GG209">
        <v>0.0888107</v>
      </c>
      <c r="GH209">
        <v>0.0895918</v>
      </c>
      <c r="GI209">
        <v>0.102115</v>
      </c>
      <c r="GJ209">
        <v>0.102601</v>
      </c>
      <c r="GK209">
        <v>23314.6</v>
      </c>
      <c r="GL209">
        <v>22188</v>
      </c>
      <c r="GM209">
        <v>22884.5</v>
      </c>
      <c r="GN209">
        <v>23733.1</v>
      </c>
      <c r="GO209">
        <v>35018.5</v>
      </c>
      <c r="GP209">
        <v>35254.1</v>
      </c>
      <c r="GQ209">
        <v>41258</v>
      </c>
      <c r="GR209">
        <v>42324.6</v>
      </c>
      <c r="GS209">
        <v>1.89595</v>
      </c>
      <c r="GT209">
        <v>1.81247</v>
      </c>
      <c r="GU209">
        <v>0.105847</v>
      </c>
      <c r="GV209">
        <v>0</v>
      </c>
      <c r="GW209">
        <v>28.2819</v>
      </c>
      <c r="GX209">
        <v>999.9</v>
      </c>
      <c r="GY209">
        <v>61.598</v>
      </c>
      <c r="GZ209">
        <v>29.457</v>
      </c>
      <c r="HA209">
        <v>28.1561</v>
      </c>
      <c r="HB209">
        <v>54.0219</v>
      </c>
      <c r="HC209">
        <v>40.3245</v>
      </c>
      <c r="HD209">
        <v>1</v>
      </c>
      <c r="HE209">
        <v>0.089248</v>
      </c>
      <c r="HF209">
        <v>-1.38983</v>
      </c>
      <c r="HG209">
        <v>20.2309</v>
      </c>
      <c r="HH209">
        <v>5.23436</v>
      </c>
      <c r="HI209">
        <v>11.992</v>
      </c>
      <c r="HJ209">
        <v>4.9558</v>
      </c>
      <c r="HK209">
        <v>3.304</v>
      </c>
      <c r="HL209">
        <v>9999</v>
      </c>
      <c r="HM209">
        <v>9999</v>
      </c>
      <c r="HN209">
        <v>9999</v>
      </c>
      <c r="HO209">
        <v>999.9</v>
      </c>
      <c r="HP209">
        <v>1.8685</v>
      </c>
      <c r="HQ209">
        <v>1.86417</v>
      </c>
      <c r="HR209">
        <v>1.8718</v>
      </c>
      <c r="HS209">
        <v>1.86264</v>
      </c>
      <c r="HT209">
        <v>1.86209</v>
      </c>
      <c r="HU209">
        <v>1.86856</v>
      </c>
      <c r="HV209">
        <v>1.85867</v>
      </c>
      <c r="HW209">
        <v>1.86508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5.579</v>
      </c>
      <c r="IL209">
        <v>0.4224</v>
      </c>
      <c r="IM209">
        <v>4.20357787778522</v>
      </c>
      <c r="IN209">
        <v>0.00374144017280572</v>
      </c>
      <c r="IO209">
        <v>-1.07998895285064e-06</v>
      </c>
      <c r="IP209">
        <v>1.2122296874913e-10</v>
      </c>
      <c r="IQ209">
        <v>0.0711788513172057</v>
      </c>
      <c r="IR209">
        <v>0.00727018690124689</v>
      </c>
      <c r="IS209">
        <v>0.000171571339495546</v>
      </c>
      <c r="IT209">
        <v>5.81901312968366e-06</v>
      </c>
      <c r="IU209">
        <v>0</v>
      </c>
      <c r="IV209">
        <v>2039</v>
      </c>
      <c r="IW209">
        <v>1</v>
      </c>
      <c r="IX209">
        <v>29</v>
      </c>
      <c r="IY209">
        <v>29322732.2</v>
      </c>
      <c r="IZ209">
        <v>29322732.2</v>
      </c>
      <c r="JA209">
        <v>1.04126</v>
      </c>
      <c r="JB209">
        <v>2.38525</v>
      </c>
      <c r="JC209">
        <v>1.49902</v>
      </c>
      <c r="JD209">
        <v>2.33276</v>
      </c>
      <c r="JE209">
        <v>1.54419</v>
      </c>
      <c r="JF209">
        <v>2.30713</v>
      </c>
      <c r="JG209">
        <v>35.5451</v>
      </c>
      <c r="JH209">
        <v>24.2276</v>
      </c>
      <c r="JI209">
        <v>18</v>
      </c>
      <c r="JJ209">
        <v>545.692</v>
      </c>
      <c r="JK209">
        <v>434.745</v>
      </c>
      <c r="JL209">
        <v>31.1791</v>
      </c>
      <c r="JM209">
        <v>28.7689</v>
      </c>
      <c r="JN209">
        <v>30.0001</v>
      </c>
      <c r="JO209">
        <v>28.5807</v>
      </c>
      <c r="JP209">
        <v>28.6031</v>
      </c>
      <c r="JQ209">
        <v>20.88</v>
      </c>
      <c r="JR209">
        <v>27.498</v>
      </c>
      <c r="JS209">
        <v>100</v>
      </c>
      <c r="JT209">
        <v>31.1525</v>
      </c>
      <c r="JU209">
        <v>420</v>
      </c>
      <c r="JV209">
        <v>24.2954</v>
      </c>
      <c r="JW209">
        <v>92.4691</v>
      </c>
      <c r="JX209">
        <v>98.6388</v>
      </c>
    </row>
    <row r="210" spans="1:284">
      <c r="A210">
        <v>194</v>
      </c>
      <c r="B210">
        <v>1759363935.1</v>
      </c>
      <c r="C210">
        <v>2544</v>
      </c>
      <c r="D210" t="s">
        <v>819</v>
      </c>
      <c r="E210" t="s">
        <v>820</v>
      </c>
      <c r="F210">
        <v>5</v>
      </c>
      <c r="G210" t="s">
        <v>786</v>
      </c>
      <c r="H210" t="s">
        <v>419</v>
      </c>
      <c r="I210">
        <v>1759363932.1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2.18</v>
      </c>
      <c r="DA210">
        <v>0.5</v>
      </c>
      <c r="DB210" t="s">
        <v>421</v>
      </c>
      <c r="DC210">
        <v>2</v>
      </c>
      <c r="DD210">
        <v>1759363932.1</v>
      </c>
      <c r="DE210">
        <v>420.474333333333</v>
      </c>
      <c r="DF210">
        <v>419.989666666667</v>
      </c>
      <c r="DG210">
        <v>24.3221666666667</v>
      </c>
      <c r="DH210">
        <v>24.2640333333333</v>
      </c>
      <c r="DI210">
        <v>414.896</v>
      </c>
      <c r="DJ210">
        <v>23.8998</v>
      </c>
      <c r="DK210">
        <v>500.031</v>
      </c>
      <c r="DL210">
        <v>90.3371666666667</v>
      </c>
      <c r="DM210">
        <v>0.0280322333333333</v>
      </c>
      <c r="DN210">
        <v>30.5204</v>
      </c>
      <c r="DO210">
        <v>30.0026333333333</v>
      </c>
      <c r="DP210">
        <v>999.9</v>
      </c>
      <c r="DQ210">
        <v>0</v>
      </c>
      <c r="DR210">
        <v>0</v>
      </c>
      <c r="DS210">
        <v>9994.36666666667</v>
      </c>
      <c r="DT210">
        <v>0</v>
      </c>
      <c r="DU210">
        <v>0.61206</v>
      </c>
      <c r="DV210">
        <v>0.484822333333333</v>
      </c>
      <c r="DW210">
        <v>430.956333333333</v>
      </c>
      <c r="DX210">
        <v>430.434</v>
      </c>
      <c r="DY210">
        <v>0.0581099</v>
      </c>
      <c r="DZ210">
        <v>419.989666666667</v>
      </c>
      <c r="EA210">
        <v>24.2640333333333</v>
      </c>
      <c r="EB210">
        <v>2.19719333333333</v>
      </c>
      <c r="EC210">
        <v>2.19194333333333</v>
      </c>
      <c r="ED210">
        <v>18.9418666666667</v>
      </c>
      <c r="EE210">
        <v>18.9035666666667</v>
      </c>
      <c r="EF210">
        <v>0.00500016</v>
      </c>
      <c r="EG210">
        <v>0</v>
      </c>
      <c r="EH210">
        <v>0</v>
      </c>
      <c r="EI210">
        <v>0</v>
      </c>
      <c r="EJ210">
        <v>211.433333333333</v>
      </c>
      <c r="EK210">
        <v>0.00500016</v>
      </c>
      <c r="EL210">
        <v>-24.9</v>
      </c>
      <c r="EM210">
        <v>-2.46666666666667</v>
      </c>
      <c r="EN210">
        <v>38.062</v>
      </c>
      <c r="EO210">
        <v>42.1456666666667</v>
      </c>
      <c r="EP210">
        <v>40.187</v>
      </c>
      <c r="EQ210">
        <v>42.312</v>
      </c>
      <c r="ER210">
        <v>41.333</v>
      </c>
      <c r="ES210">
        <v>0</v>
      </c>
      <c r="ET210">
        <v>0</v>
      </c>
      <c r="EU210">
        <v>0</v>
      </c>
      <c r="EV210">
        <v>1759363936.3</v>
      </c>
      <c r="EW210">
        <v>0</v>
      </c>
      <c r="EX210">
        <v>212.288</v>
      </c>
      <c r="EY210">
        <v>37.2615388431966</v>
      </c>
      <c r="EZ210">
        <v>-18.5769232406889</v>
      </c>
      <c r="FA210">
        <v>-24.48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0.4402923</v>
      </c>
      <c r="FQ210">
        <v>0.0112646616541358</v>
      </c>
      <c r="FR210">
        <v>0.0539921295339423</v>
      </c>
      <c r="FS210">
        <v>1</v>
      </c>
      <c r="FT210">
        <v>213.155882352941</v>
      </c>
      <c r="FU210">
        <v>-2.67226884809277</v>
      </c>
      <c r="FV210">
        <v>7.12139242731408</v>
      </c>
      <c r="FW210">
        <v>-1</v>
      </c>
      <c r="FX210">
        <v>0.058360285</v>
      </c>
      <c r="FY210">
        <v>-0.003740702255639</v>
      </c>
      <c r="FZ210">
        <v>0.00113644858320779</v>
      </c>
      <c r="GA210">
        <v>1</v>
      </c>
      <c r="GB210">
        <v>2</v>
      </c>
      <c r="GC210">
        <v>2</v>
      </c>
      <c r="GD210" t="s">
        <v>423</v>
      </c>
      <c r="GE210">
        <v>3.12612</v>
      </c>
      <c r="GF210">
        <v>2.65369</v>
      </c>
      <c r="GG210">
        <v>0.0887957</v>
      </c>
      <c r="GH210">
        <v>0.0895934</v>
      </c>
      <c r="GI210">
        <v>0.102115</v>
      </c>
      <c r="GJ210">
        <v>0.102598</v>
      </c>
      <c r="GK210">
        <v>23314.9</v>
      </c>
      <c r="GL210">
        <v>22188</v>
      </c>
      <c r="GM210">
        <v>22884.4</v>
      </c>
      <c r="GN210">
        <v>23733</v>
      </c>
      <c r="GO210">
        <v>35018.7</v>
      </c>
      <c r="GP210">
        <v>35254.2</v>
      </c>
      <c r="GQ210">
        <v>41258.3</v>
      </c>
      <c r="GR210">
        <v>42324.5</v>
      </c>
      <c r="GS210">
        <v>1.89605</v>
      </c>
      <c r="GT210">
        <v>1.8125</v>
      </c>
      <c r="GU210">
        <v>0.105198</v>
      </c>
      <c r="GV210">
        <v>0</v>
      </c>
      <c r="GW210">
        <v>28.281</v>
      </c>
      <c r="GX210">
        <v>999.9</v>
      </c>
      <c r="GY210">
        <v>61.598</v>
      </c>
      <c r="GZ210">
        <v>29.477</v>
      </c>
      <c r="HA210">
        <v>28.1903</v>
      </c>
      <c r="HB210">
        <v>54.0919</v>
      </c>
      <c r="HC210">
        <v>40.4768</v>
      </c>
      <c r="HD210">
        <v>1</v>
      </c>
      <c r="HE210">
        <v>0.0891844</v>
      </c>
      <c r="HF210">
        <v>-1.32391</v>
      </c>
      <c r="HG210">
        <v>20.2313</v>
      </c>
      <c r="HH210">
        <v>5.23451</v>
      </c>
      <c r="HI210">
        <v>11.992</v>
      </c>
      <c r="HJ210">
        <v>4.95585</v>
      </c>
      <c r="HK210">
        <v>3.304</v>
      </c>
      <c r="HL210">
        <v>9999</v>
      </c>
      <c r="HM210">
        <v>9999</v>
      </c>
      <c r="HN210">
        <v>9999</v>
      </c>
      <c r="HO210">
        <v>999.9</v>
      </c>
      <c r="HP210">
        <v>1.8685</v>
      </c>
      <c r="HQ210">
        <v>1.86417</v>
      </c>
      <c r="HR210">
        <v>1.8718</v>
      </c>
      <c r="HS210">
        <v>1.86265</v>
      </c>
      <c r="HT210">
        <v>1.86209</v>
      </c>
      <c r="HU210">
        <v>1.86857</v>
      </c>
      <c r="HV210">
        <v>1.85867</v>
      </c>
      <c r="HW210">
        <v>1.86508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5.578</v>
      </c>
      <c r="IL210">
        <v>0.4223</v>
      </c>
      <c r="IM210">
        <v>4.20357787778522</v>
      </c>
      <c r="IN210">
        <v>0.00374144017280572</v>
      </c>
      <c r="IO210">
        <v>-1.07998895285064e-06</v>
      </c>
      <c r="IP210">
        <v>1.2122296874913e-10</v>
      </c>
      <c r="IQ210">
        <v>0.0711788513172057</v>
      </c>
      <c r="IR210">
        <v>0.00727018690124689</v>
      </c>
      <c r="IS210">
        <v>0.000171571339495546</v>
      </c>
      <c r="IT210">
        <v>5.81901312968366e-06</v>
      </c>
      <c r="IU210">
        <v>0</v>
      </c>
      <c r="IV210">
        <v>2039</v>
      </c>
      <c r="IW210">
        <v>1</v>
      </c>
      <c r="IX210">
        <v>29</v>
      </c>
      <c r="IY210">
        <v>29322732.3</v>
      </c>
      <c r="IZ210">
        <v>29322732.3</v>
      </c>
      <c r="JA210">
        <v>1.04126</v>
      </c>
      <c r="JB210">
        <v>2.37549</v>
      </c>
      <c r="JC210">
        <v>1.49902</v>
      </c>
      <c r="JD210">
        <v>2.33276</v>
      </c>
      <c r="JE210">
        <v>1.54419</v>
      </c>
      <c r="JF210">
        <v>2.31567</v>
      </c>
      <c r="JG210">
        <v>35.5683</v>
      </c>
      <c r="JH210">
        <v>24.2364</v>
      </c>
      <c r="JI210">
        <v>18</v>
      </c>
      <c r="JJ210">
        <v>545.757</v>
      </c>
      <c r="JK210">
        <v>434.752</v>
      </c>
      <c r="JL210">
        <v>31.1782</v>
      </c>
      <c r="JM210">
        <v>28.7689</v>
      </c>
      <c r="JN210">
        <v>30</v>
      </c>
      <c r="JO210">
        <v>28.5807</v>
      </c>
      <c r="JP210">
        <v>28.6022</v>
      </c>
      <c r="JQ210">
        <v>20.8812</v>
      </c>
      <c r="JR210">
        <v>27.498</v>
      </c>
      <c r="JS210">
        <v>100</v>
      </c>
      <c r="JT210">
        <v>31.1525</v>
      </c>
      <c r="JU210">
        <v>420</v>
      </c>
      <c r="JV210">
        <v>24.2943</v>
      </c>
      <c r="JW210">
        <v>92.4694</v>
      </c>
      <c r="JX210">
        <v>98.6386</v>
      </c>
    </row>
    <row r="211" spans="1:284">
      <c r="A211">
        <v>195</v>
      </c>
      <c r="B211">
        <v>1759363937.1</v>
      </c>
      <c r="C211">
        <v>2546</v>
      </c>
      <c r="D211" t="s">
        <v>821</v>
      </c>
      <c r="E211" t="s">
        <v>822</v>
      </c>
      <c r="F211">
        <v>5</v>
      </c>
      <c r="G211" t="s">
        <v>786</v>
      </c>
      <c r="H211" t="s">
        <v>419</v>
      </c>
      <c r="I211">
        <v>1759363934.1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2.18</v>
      </c>
      <c r="DA211">
        <v>0.5</v>
      </c>
      <c r="DB211" t="s">
        <v>421</v>
      </c>
      <c r="DC211">
        <v>2</v>
      </c>
      <c r="DD211">
        <v>1759363934.1</v>
      </c>
      <c r="DE211">
        <v>420.479333333333</v>
      </c>
      <c r="DF211">
        <v>419.998</v>
      </c>
      <c r="DG211">
        <v>24.3214</v>
      </c>
      <c r="DH211">
        <v>24.2636666666667</v>
      </c>
      <c r="DI211">
        <v>414.901</v>
      </c>
      <c r="DJ211">
        <v>23.8990666666667</v>
      </c>
      <c r="DK211">
        <v>500.052333333333</v>
      </c>
      <c r="DL211">
        <v>90.3368</v>
      </c>
      <c r="DM211">
        <v>0.0280083666666667</v>
      </c>
      <c r="DN211">
        <v>30.5194333333333</v>
      </c>
      <c r="DO211">
        <v>29.9998333333333</v>
      </c>
      <c r="DP211">
        <v>999.9</v>
      </c>
      <c r="DQ211">
        <v>0</v>
      </c>
      <c r="DR211">
        <v>0</v>
      </c>
      <c r="DS211">
        <v>10000.6333333333</v>
      </c>
      <c r="DT211">
        <v>0</v>
      </c>
      <c r="DU211">
        <v>0.61206</v>
      </c>
      <c r="DV211">
        <v>0.481465666666667</v>
      </c>
      <c r="DW211">
        <v>430.961</v>
      </c>
      <c r="DX211">
        <v>430.442333333333</v>
      </c>
      <c r="DY211">
        <v>0.0577278</v>
      </c>
      <c r="DZ211">
        <v>419.998</v>
      </c>
      <c r="EA211">
        <v>24.2636666666667</v>
      </c>
      <c r="EB211">
        <v>2.19711666666667</v>
      </c>
      <c r="EC211">
        <v>2.1919</v>
      </c>
      <c r="ED211">
        <v>18.9413333333333</v>
      </c>
      <c r="EE211">
        <v>18.9032666666667</v>
      </c>
      <c r="EF211">
        <v>0.00500016</v>
      </c>
      <c r="EG211">
        <v>0</v>
      </c>
      <c r="EH211">
        <v>0</v>
      </c>
      <c r="EI211">
        <v>0</v>
      </c>
      <c r="EJ211">
        <v>213.966666666667</v>
      </c>
      <c r="EK211">
        <v>0.00500016</v>
      </c>
      <c r="EL211">
        <v>-25.6333333333333</v>
      </c>
      <c r="EM211">
        <v>-2.63333333333333</v>
      </c>
      <c r="EN211">
        <v>38.062</v>
      </c>
      <c r="EO211">
        <v>42.1456666666667</v>
      </c>
      <c r="EP211">
        <v>40.187</v>
      </c>
      <c r="EQ211">
        <v>42.312</v>
      </c>
      <c r="ER211">
        <v>41.312</v>
      </c>
      <c r="ES211">
        <v>0</v>
      </c>
      <c r="ET211">
        <v>0</v>
      </c>
      <c r="EU211">
        <v>0</v>
      </c>
      <c r="EV211">
        <v>1759363938.1</v>
      </c>
      <c r="EW211">
        <v>0</v>
      </c>
      <c r="EX211">
        <v>212.707692307692</v>
      </c>
      <c r="EY211">
        <v>37.6683762249598</v>
      </c>
      <c r="EZ211">
        <v>-9.53846159342885</v>
      </c>
      <c r="FA211">
        <v>-24.5076923076923</v>
      </c>
      <c r="FB211">
        <v>15</v>
      </c>
      <c r="FC211">
        <v>0</v>
      </c>
      <c r="FD211" t="s">
        <v>422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0.43685905</v>
      </c>
      <c r="FQ211">
        <v>0.14728037593985</v>
      </c>
      <c r="FR211">
        <v>0.0537593437380657</v>
      </c>
      <c r="FS211">
        <v>1</v>
      </c>
      <c r="FT211">
        <v>213.05</v>
      </c>
      <c r="FU211">
        <v>4.85714290838412</v>
      </c>
      <c r="FV211">
        <v>7.15690739980697</v>
      </c>
      <c r="FW211">
        <v>-1</v>
      </c>
      <c r="FX211">
        <v>0.058390705</v>
      </c>
      <c r="FY211">
        <v>-0.00561295488721808</v>
      </c>
      <c r="FZ211">
        <v>0.00111950695865412</v>
      </c>
      <c r="GA211">
        <v>1</v>
      </c>
      <c r="GB211">
        <v>2</v>
      </c>
      <c r="GC211">
        <v>2</v>
      </c>
      <c r="GD211" t="s">
        <v>423</v>
      </c>
      <c r="GE211">
        <v>3.12608</v>
      </c>
      <c r="GF211">
        <v>2.65381</v>
      </c>
      <c r="GG211">
        <v>0.0887973</v>
      </c>
      <c r="GH211">
        <v>0.0895924</v>
      </c>
      <c r="GI211">
        <v>0.102118</v>
      </c>
      <c r="GJ211">
        <v>0.102598</v>
      </c>
      <c r="GK211">
        <v>23314.9</v>
      </c>
      <c r="GL211">
        <v>22188.1</v>
      </c>
      <c r="GM211">
        <v>22884.4</v>
      </c>
      <c r="GN211">
        <v>23733.2</v>
      </c>
      <c r="GO211">
        <v>35018.7</v>
      </c>
      <c r="GP211">
        <v>35254.4</v>
      </c>
      <c r="GQ211">
        <v>41258.4</v>
      </c>
      <c r="GR211">
        <v>42324.8</v>
      </c>
      <c r="GS211">
        <v>1.89595</v>
      </c>
      <c r="GT211">
        <v>1.81255</v>
      </c>
      <c r="GU211">
        <v>0.104714</v>
      </c>
      <c r="GV211">
        <v>0</v>
      </c>
      <c r="GW211">
        <v>28.281</v>
      </c>
      <c r="GX211">
        <v>999.9</v>
      </c>
      <c r="GY211">
        <v>61.598</v>
      </c>
      <c r="GZ211">
        <v>29.477</v>
      </c>
      <c r="HA211">
        <v>28.1893</v>
      </c>
      <c r="HB211">
        <v>53.9819</v>
      </c>
      <c r="HC211">
        <v>40.4006</v>
      </c>
      <c r="HD211">
        <v>1</v>
      </c>
      <c r="HE211">
        <v>0.0891463</v>
      </c>
      <c r="HF211">
        <v>-1.27774</v>
      </c>
      <c r="HG211">
        <v>20.2316</v>
      </c>
      <c r="HH211">
        <v>5.23436</v>
      </c>
      <c r="HI211">
        <v>11.992</v>
      </c>
      <c r="HJ211">
        <v>4.95585</v>
      </c>
      <c r="HK211">
        <v>3.304</v>
      </c>
      <c r="HL211">
        <v>9999</v>
      </c>
      <c r="HM211">
        <v>9999</v>
      </c>
      <c r="HN211">
        <v>9999</v>
      </c>
      <c r="HO211">
        <v>999.9</v>
      </c>
      <c r="HP211">
        <v>1.86848</v>
      </c>
      <c r="HQ211">
        <v>1.86417</v>
      </c>
      <c r="HR211">
        <v>1.8718</v>
      </c>
      <c r="HS211">
        <v>1.86265</v>
      </c>
      <c r="HT211">
        <v>1.86208</v>
      </c>
      <c r="HU211">
        <v>1.86854</v>
      </c>
      <c r="HV211">
        <v>1.85867</v>
      </c>
      <c r="HW211">
        <v>1.86508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5.578</v>
      </c>
      <c r="IL211">
        <v>0.4224</v>
      </c>
      <c r="IM211">
        <v>4.20357787778522</v>
      </c>
      <c r="IN211">
        <v>0.00374144017280572</v>
      </c>
      <c r="IO211">
        <v>-1.07998895285064e-06</v>
      </c>
      <c r="IP211">
        <v>1.2122296874913e-10</v>
      </c>
      <c r="IQ211">
        <v>0.0711788513172057</v>
      </c>
      <c r="IR211">
        <v>0.00727018690124689</v>
      </c>
      <c r="IS211">
        <v>0.000171571339495546</v>
      </c>
      <c r="IT211">
        <v>5.81901312968366e-06</v>
      </c>
      <c r="IU211">
        <v>0</v>
      </c>
      <c r="IV211">
        <v>2039</v>
      </c>
      <c r="IW211">
        <v>1</v>
      </c>
      <c r="IX211">
        <v>29</v>
      </c>
      <c r="IY211">
        <v>29322732.3</v>
      </c>
      <c r="IZ211">
        <v>29322732.3</v>
      </c>
      <c r="JA211">
        <v>1.04004</v>
      </c>
      <c r="JB211">
        <v>2.37305</v>
      </c>
      <c r="JC211">
        <v>1.4978</v>
      </c>
      <c r="JD211">
        <v>2.33276</v>
      </c>
      <c r="JE211">
        <v>1.54419</v>
      </c>
      <c r="JF211">
        <v>2.36206</v>
      </c>
      <c r="JG211">
        <v>35.5683</v>
      </c>
      <c r="JH211">
        <v>24.2364</v>
      </c>
      <c r="JI211">
        <v>18</v>
      </c>
      <c r="JJ211">
        <v>545.692</v>
      </c>
      <c r="JK211">
        <v>434.782</v>
      </c>
      <c r="JL211">
        <v>31.1695</v>
      </c>
      <c r="JM211">
        <v>28.7689</v>
      </c>
      <c r="JN211">
        <v>30</v>
      </c>
      <c r="JO211">
        <v>28.5807</v>
      </c>
      <c r="JP211">
        <v>28.6022</v>
      </c>
      <c r="JQ211">
        <v>20.8811</v>
      </c>
      <c r="JR211">
        <v>27.498</v>
      </c>
      <c r="JS211">
        <v>100</v>
      </c>
      <c r="JT211">
        <v>31.1525</v>
      </c>
      <c r="JU211">
        <v>420</v>
      </c>
      <c r="JV211">
        <v>24.2944</v>
      </c>
      <c r="JW211">
        <v>92.4696</v>
      </c>
      <c r="JX211">
        <v>98.6393</v>
      </c>
    </row>
    <row r="212" spans="1:284">
      <c r="A212">
        <v>196</v>
      </c>
      <c r="B212">
        <v>1759363939.1</v>
      </c>
      <c r="C212">
        <v>2548</v>
      </c>
      <c r="D212" t="s">
        <v>823</v>
      </c>
      <c r="E212" t="s">
        <v>824</v>
      </c>
      <c r="F212">
        <v>5</v>
      </c>
      <c r="G212" t="s">
        <v>786</v>
      </c>
      <c r="H212" t="s">
        <v>419</v>
      </c>
      <c r="I212">
        <v>1759363936.1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2.18</v>
      </c>
      <c r="DA212">
        <v>0.5</v>
      </c>
      <c r="DB212" t="s">
        <v>421</v>
      </c>
      <c r="DC212">
        <v>2</v>
      </c>
      <c r="DD212">
        <v>1759363936.1</v>
      </c>
      <c r="DE212">
        <v>420.445666666667</v>
      </c>
      <c r="DF212">
        <v>420.018</v>
      </c>
      <c r="DG212">
        <v>24.3208666666667</v>
      </c>
      <c r="DH212">
        <v>24.2629333333333</v>
      </c>
      <c r="DI212">
        <v>414.867333333333</v>
      </c>
      <c r="DJ212">
        <v>23.8985666666667</v>
      </c>
      <c r="DK212">
        <v>500.059</v>
      </c>
      <c r="DL212">
        <v>90.3366666666667</v>
      </c>
      <c r="DM212">
        <v>0.0279141666666667</v>
      </c>
      <c r="DN212">
        <v>30.5180666666667</v>
      </c>
      <c r="DO212">
        <v>29.9937333333333</v>
      </c>
      <c r="DP212">
        <v>999.9</v>
      </c>
      <c r="DQ212">
        <v>0</v>
      </c>
      <c r="DR212">
        <v>0</v>
      </c>
      <c r="DS212">
        <v>10014.8</v>
      </c>
      <c r="DT212">
        <v>0</v>
      </c>
      <c r="DU212">
        <v>0.61206</v>
      </c>
      <c r="DV212">
        <v>0.427816</v>
      </c>
      <c r="DW212">
        <v>430.926333333333</v>
      </c>
      <c r="DX212">
        <v>430.462333333333</v>
      </c>
      <c r="DY212">
        <v>0.0579592333333333</v>
      </c>
      <c r="DZ212">
        <v>420.018</v>
      </c>
      <c r="EA212">
        <v>24.2629333333333</v>
      </c>
      <c r="EB212">
        <v>2.19706666666667</v>
      </c>
      <c r="EC212">
        <v>2.19183</v>
      </c>
      <c r="ED212">
        <v>18.9409666666667</v>
      </c>
      <c r="EE212">
        <v>18.9027333333333</v>
      </c>
      <c r="EF212">
        <v>0.00500016</v>
      </c>
      <c r="EG212">
        <v>0</v>
      </c>
      <c r="EH212">
        <v>0</v>
      </c>
      <c r="EI212">
        <v>0</v>
      </c>
      <c r="EJ212">
        <v>218.8</v>
      </c>
      <c r="EK212">
        <v>0.00500016</v>
      </c>
      <c r="EL212">
        <v>-24.8333333333333</v>
      </c>
      <c r="EM212">
        <v>-1.66666666666667</v>
      </c>
      <c r="EN212">
        <v>38.062</v>
      </c>
      <c r="EO212">
        <v>42.1663333333333</v>
      </c>
      <c r="EP212">
        <v>40.187</v>
      </c>
      <c r="EQ212">
        <v>42.312</v>
      </c>
      <c r="ER212">
        <v>41.312</v>
      </c>
      <c r="ES212">
        <v>0</v>
      </c>
      <c r="ET212">
        <v>0</v>
      </c>
      <c r="EU212">
        <v>0</v>
      </c>
      <c r="EV212">
        <v>1759363940.5</v>
      </c>
      <c r="EW212">
        <v>0</v>
      </c>
      <c r="EX212">
        <v>213.523076923077</v>
      </c>
      <c r="EY212">
        <v>26.222222121089</v>
      </c>
      <c r="EZ212">
        <v>-12.3521368582307</v>
      </c>
      <c r="FA212">
        <v>-24.9576923076923</v>
      </c>
      <c r="FB212">
        <v>15</v>
      </c>
      <c r="FC212">
        <v>0</v>
      </c>
      <c r="FD212" t="s">
        <v>422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0.4309997</v>
      </c>
      <c r="FQ212">
        <v>0.116634135338346</v>
      </c>
      <c r="FR212">
        <v>0.0554109714182128</v>
      </c>
      <c r="FS212">
        <v>1</v>
      </c>
      <c r="FT212">
        <v>212.994117647059</v>
      </c>
      <c r="FU212">
        <v>12.220015326853</v>
      </c>
      <c r="FV212">
        <v>7.12311651788286</v>
      </c>
      <c r="FW212">
        <v>-1</v>
      </c>
      <c r="FX212">
        <v>0.058309165</v>
      </c>
      <c r="FY212">
        <v>-0.004183177443609</v>
      </c>
      <c r="FZ212">
        <v>0.0011234639679469</v>
      </c>
      <c r="GA212">
        <v>1</v>
      </c>
      <c r="GB212">
        <v>2</v>
      </c>
      <c r="GC212">
        <v>2</v>
      </c>
      <c r="GD212" t="s">
        <v>423</v>
      </c>
      <c r="GE212">
        <v>3.12602</v>
      </c>
      <c r="GF212">
        <v>2.65364</v>
      </c>
      <c r="GG212">
        <v>0.0888</v>
      </c>
      <c r="GH212">
        <v>0.0895934</v>
      </c>
      <c r="GI212">
        <v>0.102113</v>
      </c>
      <c r="GJ212">
        <v>0.102595</v>
      </c>
      <c r="GK212">
        <v>23314.8</v>
      </c>
      <c r="GL212">
        <v>22188.2</v>
      </c>
      <c r="GM212">
        <v>22884.4</v>
      </c>
      <c r="GN212">
        <v>23733.3</v>
      </c>
      <c r="GO212">
        <v>35018.6</v>
      </c>
      <c r="GP212">
        <v>35254.7</v>
      </c>
      <c r="GQ212">
        <v>41258</v>
      </c>
      <c r="GR212">
        <v>42324.9</v>
      </c>
      <c r="GS212">
        <v>1.89615</v>
      </c>
      <c r="GT212">
        <v>1.81233</v>
      </c>
      <c r="GU212">
        <v>0.104543</v>
      </c>
      <c r="GV212">
        <v>0</v>
      </c>
      <c r="GW212">
        <v>28.281</v>
      </c>
      <c r="GX212">
        <v>999.9</v>
      </c>
      <c r="GY212">
        <v>61.574</v>
      </c>
      <c r="GZ212">
        <v>29.477</v>
      </c>
      <c r="HA212">
        <v>28.1783</v>
      </c>
      <c r="HB212">
        <v>54.0819</v>
      </c>
      <c r="HC212">
        <v>40.5649</v>
      </c>
      <c r="HD212">
        <v>1</v>
      </c>
      <c r="HE212">
        <v>0.0890803</v>
      </c>
      <c r="HF212">
        <v>-1.31477</v>
      </c>
      <c r="HG212">
        <v>20.2315</v>
      </c>
      <c r="HH212">
        <v>5.23436</v>
      </c>
      <c r="HI212">
        <v>11.992</v>
      </c>
      <c r="HJ212">
        <v>4.95585</v>
      </c>
      <c r="HK212">
        <v>3.304</v>
      </c>
      <c r="HL212">
        <v>9999</v>
      </c>
      <c r="HM212">
        <v>9999</v>
      </c>
      <c r="HN212">
        <v>9999</v>
      </c>
      <c r="HO212">
        <v>999.9</v>
      </c>
      <c r="HP212">
        <v>1.86848</v>
      </c>
      <c r="HQ212">
        <v>1.86417</v>
      </c>
      <c r="HR212">
        <v>1.8718</v>
      </c>
      <c r="HS212">
        <v>1.86264</v>
      </c>
      <c r="HT212">
        <v>1.86208</v>
      </c>
      <c r="HU212">
        <v>1.86852</v>
      </c>
      <c r="HV212">
        <v>1.85867</v>
      </c>
      <c r="HW212">
        <v>1.86508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5.579</v>
      </c>
      <c r="IL212">
        <v>0.4223</v>
      </c>
      <c r="IM212">
        <v>4.20357787778522</v>
      </c>
      <c r="IN212">
        <v>0.00374144017280572</v>
      </c>
      <c r="IO212">
        <v>-1.07998895285064e-06</v>
      </c>
      <c r="IP212">
        <v>1.2122296874913e-10</v>
      </c>
      <c r="IQ212">
        <v>0.0711788513172057</v>
      </c>
      <c r="IR212">
        <v>0.00727018690124689</v>
      </c>
      <c r="IS212">
        <v>0.000171571339495546</v>
      </c>
      <c r="IT212">
        <v>5.81901312968366e-06</v>
      </c>
      <c r="IU212">
        <v>0</v>
      </c>
      <c r="IV212">
        <v>2039</v>
      </c>
      <c r="IW212">
        <v>1</v>
      </c>
      <c r="IX212">
        <v>29</v>
      </c>
      <c r="IY212">
        <v>29322732.3</v>
      </c>
      <c r="IZ212">
        <v>29322732.3</v>
      </c>
      <c r="JA212">
        <v>1.04004</v>
      </c>
      <c r="JB212">
        <v>2.36694</v>
      </c>
      <c r="JC212">
        <v>1.4978</v>
      </c>
      <c r="JD212">
        <v>2.33276</v>
      </c>
      <c r="JE212">
        <v>1.54419</v>
      </c>
      <c r="JF212">
        <v>2.36572</v>
      </c>
      <c r="JG212">
        <v>35.5683</v>
      </c>
      <c r="JH212">
        <v>24.2364</v>
      </c>
      <c r="JI212">
        <v>18</v>
      </c>
      <c r="JJ212">
        <v>545.822</v>
      </c>
      <c r="JK212">
        <v>434.647</v>
      </c>
      <c r="JL212">
        <v>31.1581</v>
      </c>
      <c r="JM212">
        <v>28.7689</v>
      </c>
      <c r="JN212">
        <v>30</v>
      </c>
      <c r="JO212">
        <v>28.5807</v>
      </c>
      <c r="JP212">
        <v>28.6022</v>
      </c>
      <c r="JQ212">
        <v>20.8805</v>
      </c>
      <c r="JR212">
        <v>27.498</v>
      </c>
      <c r="JS212">
        <v>100</v>
      </c>
      <c r="JT212">
        <v>31.1579</v>
      </c>
      <c r="JU212">
        <v>420</v>
      </c>
      <c r="JV212">
        <v>24.2944</v>
      </c>
      <c r="JW212">
        <v>92.469</v>
      </c>
      <c r="JX212">
        <v>98.6398</v>
      </c>
    </row>
    <row r="213" spans="1:284">
      <c r="A213">
        <v>197</v>
      </c>
      <c r="B213">
        <v>1759363941.1</v>
      </c>
      <c r="C213">
        <v>2550</v>
      </c>
      <c r="D213" t="s">
        <v>825</v>
      </c>
      <c r="E213" t="s">
        <v>826</v>
      </c>
      <c r="F213">
        <v>5</v>
      </c>
      <c r="G213" t="s">
        <v>786</v>
      </c>
      <c r="H213" t="s">
        <v>419</v>
      </c>
      <c r="I213">
        <v>1759363938.1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2.18</v>
      </c>
      <c r="DA213">
        <v>0.5</v>
      </c>
      <c r="DB213" t="s">
        <v>421</v>
      </c>
      <c r="DC213">
        <v>2</v>
      </c>
      <c r="DD213">
        <v>1759363938.1</v>
      </c>
      <c r="DE213">
        <v>420.403</v>
      </c>
      <c r="DF213">
        <v>420.016333333333</v>
      </c>
      <c r="DG213">
        <v>24.3199333333333</v>
      </c>
      <c r="DH213">
        <v>24.2617333333333</v>
      </c>
      <c r="DI213">
        <v>414.824666666667</v>
      </c>
      <c r="DJ213">
        <v>23.8976333333333</v>
      </c>
      <c r="DK213">
        <v>500.063</v>
      </c>
      <c r="DL213">
        <v>90.3370666666667</v>
      </c>
      <c r="DM213">
        <v>0.0279062</v>
      </c>
      <c r="DN213">
        <v>30.5181666666667</v>
      </c>
      <c r="DO213">
        <v>29.9865666666667</v>
      </c>
      <c r="DP213">
        <v>999.9</v>
      </c>
      <c r="DQ213">
        <v>0</v>
      </c>
      <c r="DR213">
        <v>0</v>
      </c>
      <c r="DS213">
        <v>10008.14</v>
      </c>
      <c r="DT213">
        <v>0</v>
      </c>
      <c r="DU213">
        <v>0.61206</v>
      </c>
      <c r="DV213">
        <v>0.386881666666667</v>
      </c>
      <c r="DW213">
        <v>430.882</v>
      </c>
      <c r="DX213">
        <v>430.46</v>
      </c>
      <c r="DY213">
        <v>0.0582301</v>
      </c>
      <c r="DZ213">
        <v>420.016333333333</v>
      </c>
      <c r="EA213">
        <v>24.2617333333333</v>
      </c>
      <c r="EB213">
        <v>2.19699333333333</v>
      </c>
      <c r="EC213">
        <v>2.19173</v>
      </c>
      <c r="ED213">
        <v>18.9404</v>
      </c>
      <c r="EE213">
        <v>18.902</v>
      </c>
      <c r="EF213">
        <v>0.00500016</v>
      </c>
      <c r="EG213">
        <v>0</v>
      </c>
      <c r="EH213">
        <v>0</v>
      </c>
      <c r="EI213">
        <v>0</v>
      </c>
      <c r="EJ213">
        <v>220.966666666667</v>
      </c>
      <c r="EK213">
        <v>0.00500016</v>
      </c>
      <c r="EL213">
        <v>-23.2</v>
      </c>
      <c r="EM213">
        <v>-1.53333333333333</v>
      </c>
      <c r="EN213">
        <v>38.062</v>
      </c>
      <c r="EO213">
        <v>42.1663333333333</v>
      </c>
      <c r="EP213">
        <v>40.187</v>
      </c>
      <c r="EQ213">
        <v>42.312</v>
      </c>
      <c r="ER213">
        <v>41.312</v>
      </c>
      <c r="ES213">
        <v>0</v>
      </c>
      <c r="ET213">
        <v>0</v>
      </c>
      <c r="EU213">
        <v>0</v>
      </c>
      <c r="EV213">
        <v>1759363942.3</v>
      </c>
      <c r="EW213">
        <v>0</v>
      </c>
      <c r="EX213">
        <v>214.548</v>
      </c>
      <c r="EY213">
        <v>-2.15384633099052</v>
      </c>
      <c r="EZ213">
        <v>-0.0230769946730161</v>
      </c>
      <c r="FA213">
        <v>-24.564</v>
      </c>
      <c r="FB213">
        <v>15</v>
      </c>
      <c r="FC213">
        <v>0</v>
      </c>
      <c r="FD213" t="s">
        <v>422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0.4326675</v>
      </c>
      <c r="FQ213">
        <v>0.0368107669172936</v>
      </c>
      <c r="FR213">
        <v>0.0548693117849131</v>
      </c>
      <c r="FS213">
        <v>1</v>
      </c>
      <c r="FT213">
        <v>212.935294117647</v>
      </c>
      <c r="FU213">
        <v>19.5844156323289</v>
      </c>
      <c r="FV213">
        <v>7.27464906584104</v>
      </c>
      <c r="FW213">
        <v>-1</v>
      </c>
      <c r="FX213">
        <v>0.058340735</v>
      </c>
      <c r="FY213">
        <v>-0.00390095187969918</v>
      </c>
      <c r="FZ213">
        <v>0.00112494059766505</v>
      </c>
      <c r="GA213">
        <v>1</v>
      </c>
      <c r="GB213">
        <v>2</v>
      </c>
      <c r="GC213">
        <v>2</v>
      </c>
      <c r="GD213" t="s">
        <v>423</v>
      </c>
      <c r="GE213">
        <v>3.12612</v>
      </c>
      <c r="GF213">
        <v>2.65333</v>
      </c>
      <c r="GG213">
        <v>0.0887889</v>
      </c>
      <c r="GH213">
        <v>0.0895939</v>
      </c>
      <c r="GI213">
        <v>0.102104</v>
      </c>
      <c r="GJ213">
        <v>0.10259</v>
      </c>
      <c r="GK213">
        <v>23314.9</v>
      </c>
      <c r="GL213">
        <v>22188.2</v>
      </c>
      <c r="GM213">
        <v>22884.2</v>
      </c>
      <c r="GN213">
        <v>23733.3</v>
      </c>
      <c r="GO213">
        <v>35018.8</v>
      </c>
      <c r="GP213">
        <v>35254.8</v>
      </c>
      <c r="GQ213">
        <v>41257.8</v>
      </c>
      <c r="GR213">
        <v>42324.8</v>
      </c>
      <c r="GS213">
        <v>1.8962</v>
      </c>
      <c r="GT213">
        <v>1.81225</v>
      </c>
      <c r="GU213">
        <v>0.104334</v>
      </c>
      <c r="GV213">
        <v>0</v>
      </c>
      <c r="GW213">
        <v>28.2801</v>
      </c>
      <c r="GX213">
        <v>999.9</v>
      </c>
      <c r="GY213">
        <v>61.574</v>
      </c>
      <c r="GZ213">
        <v>29.477</v>
      </c>
      <c r="HA213">
        <v>28.1782</v>
      </c>
      <c r="HB213">
        <v>54.2719</v>
      </c>
      <c r="HC213">
        <v>40.2885</v>
      </c>
      <c r="HD213">
        <v>1</v>
      </c>
      <c r="HE213">
        <v>0.0890955</v>
      </c>
      <c r="HF213">
        <v>-1.34841</v>
      </c>
      <c r="HG213">
        <v>20.2312</v>
      </c>
      <c r="HH213">
        <v>5.23451</v>
      </c>
      <c r="HI213">
        <v>11.992</v>
      </c>
      <c r="HJ213">
        <v>4.9559</v>
      </c>
      <c r="HK213">
        <v>3.304</v>
      </c>
      <c r="HL213">
        <v>9999</v>
      </c>
      <c r="HM213">
        <v>9999</v>
      </c>
      <c r="HN213">
        <v>9999</v>
      </c>
      <c r="HO213">
        <v>999.9</v>
      </c>
      <c r="HP213">
        <v>1.86849</v>
      </c>
      <c r="HQ213">
        <v>1.86417</v>
      </c>
      <c r="HR213">
        <v>1.8718</v>
      </c>
      <c r="HS213">
        <v>1.86264</v>
      </c>
      <c r="HT213">
        <v>1.86208</v>
      </c>
      <c r="HU213">
        <v>1.86852</v>
      </c>
      <c r="HV213">
        <v>1.85867</v>
      </c>
      <c r="HW213">
        <v>1.86508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5.579</v>
      </c>
      <c r="IL213">
        <v>0.4223</v>
      </c>
      <c r="IM213">
        <v>4.20357787778522</v>
      </c>
      <c r="IN213">
        <v>0.00374144017280572</v>
      </c>
      <c r="IO213">
        <v>-1.07998895285064e-06</v>
      </c>
      <c r="IP213">
        <v>1.2122296874913e-10</v>
      </c>
      <c r="IQ213">
        <v>0.0711788513172057</v>
      </c>
      <c r="IR213">
        <v>0.00727018690124689</v>
      </c>
      <c r="IS213">
        <v>0.000171571339495546</v>
      </c>
      <c r="IT213">
        <v>5.81901312968366e-06</v>
      </c>
      <c r="IU213">
        <v>0</v>
      </c>
      <c r="IV213">
        <v>2039</v>
      </c>
      <c r="IW213">
        <v>1</v>
      </c>
      <c r="IX213">
        <v>29</v>
      </c>
      <c r="IY213">
        <v>29322732.4</v>
      </c>
      <c r="IZ213">
        <v>29322732.4</v>
      </c>
      <c r="JA213">
        <v>1.04004</v>
      </c>
      <c r="JB213">
        <v>2.36816</v>
      </c>
      <c r="JC213">
        <v>1.4978</v>
      </c>
      <c r="JD213">
        <v>2.33276</v>
      </c>
      <c r="JE213">
        <v>1.54419</v>
      </c>
      <c r="JF213">
        <v>2.3877</v>
      </c>
      <c r="JG213">
        <v>35.5451</v>
      </c>
      <c r="JH213">
        <v>24.2364</v>
      </c>
      <c r="JI213">
        <v>18</v>
      </c>
      <c r="JJ213">
        <v>545.854</v>
      </c>
      <c r="JK213">
        <v>434.602</v>
      </c>
      <c r="JL213">
        <v>31.1533</v>
      </c>
      <c r="JM213">
        <v>28.7689</v>
      </c>
      <c r="JN213">
        <v>30</v>
      </c>
      <c r="JO213">
        <v>28.5807</v>
      </c>
      <c r="JP213">
        <v>28.6022</v>
      </c>
      <c r="JQ213">
        <v>20.8787</v>
      </c>
      <c r="JR213">
        <v>27.498</v>
      </c>
      <c r="JS213">
        <v>100</v>
      </c>
      <c r="JT213">
        <v>31.1579</v>
      </c>
      <c r="JU213">
        <v>420</v>
      </c>
      <c r="JV213">
        <v>24.2967</v>
      </c>
      <c r="JW213">
        <v>92.4684</v>
      </c>
      <c r="JX213">
        <v>98.6396</v>
      </c>
    </row>
    <row r="214" spans="1:284">
      <c r="A214">
        <v>198</v>
      </c>
      <c r="B214">
        <v>1759363943.1</v>
      </c>
      <c r="C214">
        <v>2552</v>
      </c>
      <c r="D214" t="s">
        <v>827</v>
      </c>
      <c r="E214" t="s">
        <v>828</v>
      </c>
      <c r="F214">
        <v>5</v>
      </c>
      <c r="G214" t="s">
        <v>786</v>
      </c>
      <c r="H214" t="s">
        <v>419</v>
      </c>
      <c r="I214">
        <v>1759363940.1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2.18</v>
      </c>
      <c r="DA214">
        <v>0.5</v>
      </c>
      <c r="DB214" t="s">
        <v>421</v>
      </c>
      <c r="DC214">
        <v>2</v>
      </c>
      <c r="DD214">
        <v>1759363940.1</v>
      </c>
      <c r="DE214">
        <v>420.383</v>
      </c>
      <c r="DF214">
        <v>420.003333333333</v>
      </c>
      <c r="DG214">
        <v>24.3185</v>
      </c>
      <c r="DH214">
        <v>24.2604333333333</v>
      </c>
      <c r="DI214">
        <v>414.804666666667</v>
      </c>
      <c r="DJ214">
        <v>23.8962333333333</v>
      </c>
      <c r="DK214">
        <v>500.048</v>
      </c>
      <c r="DL214">
        <v>90.3376333333333</v>
      </c>
      <c r="DM214">
        <v>0.0278921666666667</v>
      </c>
      <c r="DN214">
        <v>30.5204</v>
      </c>
      <c r="DO214">
        <v>29.9832333333333</v>
      </c>
      <c r="DP214">
        <v>999.9</v>
      </c>
      <c r="DQ214">
        <v>0</v>
      </c>
      <c r="DR214">
        <v>0</v>
      </c>
      <c r="DS214">
        <v>9997.5</v>
      </c>
      <c r="DT214">
        <v>0</v>
      </c>
      <c r="DU214">
        <v>0.61206</v>
      </c>
      <c r="DV214">
        <v>0.379608333333333</v>
      </c>
      <c r="DW214">
        <v>430.861</v>
      </c>
      <c r="DX214">
        <v>430.446333333333</v>
      </c>
      <c r="DY214">
        <v>0.0580737</v>
      </c>
      <c r="DZ214">
        <v>420.003333333333</v>
      </c>
      <c r="EA214">
        <v>24.2604333333333</v>
      </c>
      <c r="EB214">
        <v>2.19687666666667</v>
      </c>
      <c r="EC214">
        <v>2.19162666666667</v>
      </c>
      <c r="ED214">
        <v>18.9395333333333</v>
      </c>
      <c r="EE214">
        <v>18.9012333333333</v>
      </c>
      <c r="EF214">
        <v>0.00500016</v>
      </c>
      <c r="EG214">
        <v>0</v>
      </c>
      <c r="EH214">
        <v>0</v>
      </c>
      <c r="EI214">
        <v>0</v>
      </c>
      <c r="EJ214">
        <v>221.833333333333</v>
      </c>
      <c r="EK214">
        <v>0.00500016</v>
      </c>
      <c r="EL214">
        <v>-22.8</v>
      </c>
      <c r="EM214">
        <v>-1.8</v>
      </c>
      <c r="EN214">
        <v>38.062</v>
      </c>
      <c r="EO214">
        <v>42.1663333333333</v>
      </c>
      <c r="EP214">
        <v>40.187</v>
      </c>
      <c r="EQ214">
        <v>42.312</v>
      </c>
      <c r="ER214">
        <v>41.312</v>
      </c>
      <c r="ES214">
        <v>0</v>
      </c>
      <c r="ET214">
        <v>0</v>
      </c>
      <c r="EU214">
        <v>0</v>
      </c>
      <c r="EV214">
        <v>1759363944.1</v>
      </c>
      <c r="EW214">
        <v>0</v>
      </c>
      <c r="EX214">
        <v>214.784615384615</v>
      </c>
      <c r="EY214">
        <v>-28.2598291420511</v>
      </c>
      <c r="EZ214">
        <v>13.5042734029078</v>
      </c>
      <c r="FA214">
        <v>-24.8769230769231</v>
      </c>
      <c r="FB214">
        <v>15</v>
      </c>
      <c r="FC214">
        <v>0</v>
      </c>
      <c r="FD214" t="s">
        <v>422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0.42825165</v>
      </c>
      <c r="FQ214">
        <v>-0.0815690977443611</v>
      </c>
      <c r="FR214">
        <v>0.0575734670054488</v>
      </c>
      <c r="FS214">
        <v>1</v>
      </c>
      <c r="FT214">
        <v>212.7</v>
      </c>
      <c r="FU214">
        <v>24.9197861290412</v>
      </c>
      <c r="FV214">
        <v>7.5855512809086</v>
      </c>
      <c r="FW214">
        <v>-1</v>
      </c>
      <c r="FX214">
        <v>0.05827198</v>
      </c>
      <c r="FY214">
        <v>-0.00411962706766921</v>
      </c>
      <c r="FZ214">
        <v>0.00112174841814018</v>
      </c>
      <c r="GA214">
        <v>1</v>
      </c>
      <c r="GB214">
        <v>2</v>
      </c>
      <c r="GC214">
        <v>2</v>
      </c>
      <c r="GD214" t="s">
        <v>423</v>
      </c>
      <c r="GE214">
        <v>3.12606</v>
      </c>
      <c r="GF214">
        <v>2.6533</v>
      </c>
      <c r="GG214">
        <v>0.0887951</v>
      </c>
      <c r="GH214">
        <v>0.0895903</v>
      </c>
      <c r="GI214">
        <v>0.102102</v>
      </c>
      <c r="GJ214">
        <v>0.10259</v>
      </c>
      <c r="GK214">
        <v>23314.7</v>
      </c>
      <c r="GL214">
        <v>22188.3</v>
      </c>
      <c r="GM214">
        <v>22884.2</v>
      </c>
      <c r="GN214">
        <v>23733.3</v>
      </c>
      <c r="GO214">
        <v>35018.9</v>
      </c>
      <c r="GP214">
        <v>35254.8</v>
      </c>
      <c r="GQ214">
        <v>41257.8</v>
      </c>
      <c r="GR214">
        <v>42324.8</v>
      </c>
      <c r="GS214">
        <v>1.89622</v>
      </c>
      <c r="GT214">
        <v>1.8125</v>
      </c>
      <c r="GU214">
        <v>0.10458</v>
      </c>
      <c r="GV214">
        <v>0</v>
      </c>
      <c r="GW214">
        <v>28.2789</v>
      </c>
      <c r="GX214">
        <v>999.9</v>
      </c>
      <c r="GY214">
        <v>61.574</v>
      </c>
      <c r="GZ214">
        <v>29.477</v>
      </c>
      <c r="HA214">
        <v>28.1764</v>
      </c>
      <c r="HB214">
        <v>54.1619</v>
      </c>
      <c r="HC214">
        <v>40.2925</v>
      </c>
      <c r="HD214">
        <v>1</v>
      </c>
      <c r="HE214">
        <v>0.0891311</v>
      </c>
      <c r="HF214">
        <v>-1.36017</v>
      </c>
      <c r="HG214">
        <v>20.231</v>
      </c>
      <c r="HH214">
        <v>5.23436</v>
      </c>
      <c r="HI214">
        <v>11.992</v>
      </c>
      <c r="HJ214">
        <v>4.9558</v>
      </c>
      <c r="HK214">
        <v>3.304</v>
      </c>
      <c r="HL214">
        <v>9999</v>
      </c>
      <c r="HM214">
        <v>9999</v>
      </c>
      <c r="HN214">
        <v>9999</v>
      </c>
      <c r="HO214">
        <v>999.9</v>
      </c>
      <c r="HP214">
        <v>1.86849</v>
      </c>
      <c r="HQ214">
        <v>1.86417</v>
      </c>
      <c r="HR214">
        <v>1.8718</v>
      </c>
      <c r="HS214">
        <v>1.86264</v>
      </c>
      <c r="HT214">
        <v>1.86209</v>
      </c>
      <c r="HU214">
        <v>1.86852</v>
      </c>
      <c r="HV214">
        <v>1.85867</v>
      </c>
      <c r="HW214">
        <v>1.86508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5.578</v>
      </c>
      <c r="IL214">
        <v>0.4222</v>
      </c>
      <c r="IM214">
        <v>4.20357787778522</v>
      </c>
      <c r="IN214">
        <v>0.00374144017280572</v>
      </c>
      <c r="IO214">
        <v>-1.07998895285064e-06</v>
      </c>
      <c r="IP214">
        <v>1.2122296874913e-10</v>
      </c>
      <c r="IQ214">
        <v>0.0711788513172057</v>
      </c>
      <c r="IR214">
        <v>0.00727018690124689</v>
      </c>
      <c r="IS214">
        <v>0.000171571339495546</v>
      </c>
      <c r="IT214">
        <v>5.81901312968366e-06</v>
      </c>
      <c r="IU214">
        <v>0</v>
      </c>
      <c r="IV214">
        <v>2039</v>
      </c>
      <c r="IW214">
        <v>1</v>
      </c>
      <c r="IX214">
        <v>29</v>
      </c>
      <c r="IY214">
        <v>29322732.4</v>
      </c>
      <c r="IZ214">
        <v>29322732.4</v>
      </c>
      <c r="JA214">
        <v>1.04004</v>
      </c>
      <c r="JB214">
        <v>2.37183</v>
      </c>
      <c r="JC214">
        <v>1.4978</v>
      </c>
      <c r="JD214">
        <v>2.33276</v>
      </c>
      <c r="JE214">
        <v>1.54419</v>
      </c>
      <c r="JF214">
        <v>2.39624</v>
      </c>
      <c r="JG214">
        <v>35.5451</v>
      </c>
      <c r="JH214">
        <v>24.2364</v>
      </c>
      <c r="JI214">
        <v>18</v>
      </c>
      <c r="JJ214">
        <v>545.87</v>
      </c>
      <c r="JK214">
        <v>434.752</v>
      </c>
      <c r="JL214">
        <v>31.1537</v>
      </c>
      <c r="JM214">
        <v>28.7689</v>
      </c>
      <c r="JN214">
        <v>30</v>
      </c>
      <c r="JO214">
        <v>28.5807</v>
      </c>
      <c r="JP214">
        <v>28.6022</v>
      </c>
      <c r="JQ214">
        <v>20.8817</v>
      </c>
      <c r="JR214">
        <v>27.498</v>
      </c>
      <c r="JS214">
        <v>100</v>
      </c>
      <c r="JT214">
        <v>31.1706</v>
      </c>
      <c r="JU214">
        <v>420</v>
      </c>
      <c r="JV214">
        <v>24.295</v>
      </c>
      <c r="JW214">
        <v>92.4684</v>
      </c>
      <c r="JX214">
        <v>98.6396</v>
      </c>
    </row>
    <row r="215" spans="1:284">
      <c r="A215">
        <v>199</v>
      </c>
      <c r="B215">
        <v>1759363945.1</v>
      </c>
      <c r="C215">
        <v>2554</v>
      </c>
      <c r="D215" t="s">
        <v>829</v>
      </c>
      <c r="E215" t="s">
        <v>830</v>
      </c>
      <c r="F215">
        <v>5</v>
      </c>
      <c r="G215" t="s">
        <v>786</v>
      </c>
      <c r="H215" t="s">
        <v>419</v>
      </c>
      <c r="I215">
        <v>1759363942.1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2.18</v>
      </c>
      <c r="DA215">
        <v>0.5</v>
      </c>
      <c r="DB215" t="s">
        <v>421</v>
      </c>
      <c r="DC215">
        <v>2</v>
      </c>
      <c r="DD215">
        <v>1759363942.1</v>
      </c>
      <c r="DE215">
        <v>420.404666666667</v>
      </c>
      <c r="DF215">
        <v>419.992333333333</v>
      </c>
      <c r="DG215">
        <v>24.3172666666667</v>
      </c>
      <c r="DH215">
        <v>24.2597666666667</v>
      </c>
      <c r="DI215">
        <v>414.826333333333</v>
      </c>
      <c r="DJ215">
        <v>23.8950333333333</v>
      </c>
      <c r="DK215">
        <v>500.013</v>
      </c>
      <c r="DL215">
        <v>90.3379</v>
      </c>
      <c r="DM215">
        <v>0.0277605666666667</v>
      </c>
      <c r="DN215">
        <v>30.5232666666667</v>
      </c>
      <c r="DO215">
        <v>29.9827333333333</v>
      </c>
      <c r="DP215">
        <v>999.9</v>
      </c>
      <c r="DQ215">
        <v>0</v>
      </c>
      <c r="DR215">
        <v>0</v>
      </c>
      <c r="DS215">
        <v>10004.1666666667</v>
      </c>
      <c r="DT215">
        <v>0</v>
      </c>
      <c r="DU215">
        <v>0.61206</v>
      </c>
      <c r="DV215">
        <v>0.41214</v>
      </c>
      <c r="DW215">
        <v>430.882666666667</v>
      </c>
      <c r="DX215">
        <v>430.435</v>
      </c>
      <c r="DY215">
        <v>0.0574957666666667</v>
      </c>
      <c r="DZ215">
        <v>419.992333333333</v>
      </c>
      <c r="EA215">
        <v>24.2597666666667</v>
      </c>
      <c r="EB215">
        <v>2.19677</v>
      </c>
      <c r="EC215">
        <v>2.19157333333333</v>
      </c>
      <c r="ED215">
        <v>18.9387666666667</v>
      </c>
      <c r="EE215">
        <v>18.9008666666667</v>
      </c>
      <c r="EF215">
        <v>0.00500016</v>
      </c>
      <c r="EG215">
        <v>0</v>
      </c>
      <c r="EH215">
        <v>0</v>
      </c>
      <c r="EI215">
        <v>0</v>
      </c>
      <c r="EJ215">
        <v>222.066666666667</v>
      </c>
      <c r="EK215">
        <v>0.00500016</v>
      </c>
      <c r="EL215">
        <v>-24.8666666666667</v>
      </c>
      <c r="EM215">
        <v>-2.63333333333333</v>
      </c>
      <c r="EN215">
        <v>38.062</v>
      </c>
      <c r="EO215">
        <v>42.1456666666667</v>
      </c>
      <c r="EP215">
        <v>40.187</v>
      </c>
      <c r="EQ215">
        <v>42.312</v>
      </c>
      <c r="ER215">
        <v>41.312</v>
      </c>
      <c r="ES215">
        <v>0</v>
      </c>
      <c r="ET215">
        <v>0</v>
      </c>
      <c r="EU215">
        <v>0</v>
      </c>
      <c r="EV215">
        <v>1759363946.5</v>
      </c>
      <c r="EW215">
        <v>0</v>
      </c>
      <c r="EX215">
        <v>214.253846153846</v>
      </c>
      <c r="EY215">
        <v>2.29059818656255</v>
      </c>
      <c r="EZ215">
        <v>-4.79658134493985</v>
      </c>
      <c r="FA215">
        <v>-25.3115384615385</v>
      </c>
      <c r="FB215">
        <v>15</v>
      </c>
      <c r="FC215">
        <v>0</v>
      </c>
      <c r="FD215" t="s">
        <v>422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0.42139135</v>
      </c>
      <c r="FQ215">
        <v>-0.101016766917293</v>
      </c>
      <c r="FR215">
        <v>0.0594222633760066</v>
      </c>
      <c r="FS215">
        <v>1</v>
      </c>
      <c r="FT215">
        <v>213.5</v>
      </c>
      <c r="FU215">
        <v>2.8388082777567</v>
      </c>
      <c r="FV215">
        <v>7.07268981197894</v>
      </c>
      <c r="FW215">
        <v>-1</v>
      </c>
      <c r="FX215">
        <v>0.057914735</v>
      </c>
      <c r="FY215">
        <v>-0.00249783609022565</v>
      </c>
      <c r="FZ215">
        <v>0.000962905202122723</v>
      </c>
      <c r="GA215">
        <v>1</v>
      </c>
      <c r="GB215">
        <v>2</v>
      </c>
      <c r="GC215">
        <v>2</v>
      </c>
      <c r="GD215" t="s">
        <v>423</v>
      </c>
      <c r="GE215">
        <v>3.12602</v>
      </c>
      <c r="GF215">
        <v>2.65352</v>
      </c>
      <c r="GG215">
        <v>0.0888076</v>
      </c>
      <c r="GH215">
        <v>0.0895853</v>
      </c>
      <c r="GI215">
        <v>0.10211</v>
      </c>
      <c r="GJ215">
        <v>0.10259</v>
      </c>
      <c r="GK215">
        <v>23314.5</v>
      </c>
      <c r="GL215">
        <v>22188.3</v>
      </c>
      <c r="GM215">
        <v>22884.2</v>
      </c>
      <c r="GN215">
        <v>23733.1</v>
      </c>
      <c r="GO215">
        <v>35018.5</v>
      </c>
      <c r="GP215">
        <v>35254.6</v>
      </c>
      <c r="GQ215">
        <v>41257.8</v>
      </c>
      <c r="GR215">
        <v>42324.6</v>
      </c>
      <c r="GS215">
        <v>1.89638</v>
      </c>
      <c r="GT215">
        <v>1.8125</v>
      </c>
      <c r="GU215">
        <v>0.104852</v>
      </c>
      <c r="GV215">
        <v>0</v>
      </c>
      <c r="GW215">
        <v>28.2786</v>
      </c>
      <c r="GX215">
        <v>999.9</v>
      </c>
      <c r="GY215">
        <v>61.574</v>
      </c>
      <c r="GZ215">
        <v>29.457</v>
      </c>
      <c r="HA215">
        <v>28.1456</v>
      </c>
      <c r="HB215">
        <v>54.6219</v>
      </c>
      <c r="HC215">
        <v>40.3886</v>
      </c>
      <c r="HD215">
        <v>1</v>
      </c>
      <c r="HE215">
        <v>0.089093</v>
      </c>
      <c r="HF215">
        <v>-1.39266</v>
      </c>
      <c r="HG215">
        <v>20.2309</v>
      </c>
      <c r="HH215">
        <v>5.23451</v>
      </c>
      <c r="HI215">
        <v>11.992</v>
      </c>
      <c r="HJ215">
        <v>4.95575</v>
      </c>
      <c r="HK215">
        <v>3.304</v>
      </c>
      <c r="HL215">
        <v>9999</v>
      </c>
      <c r="HM215">
        <v>9999</v>
      </c>
      <c r="HN215">
        <v>9999</v>
      </c>
      <c r="HO215">
        <v>999.9</v>
      </c>
      <c r="HP215">
        <v>1.86849</v>
      </c>
      <c r="HQ215">
        <v>1.86418</v>
      </c>
      <c r="HR215">
        <v>1.8718</v>
      </c>
      <c r="HS215">
        <v>1.86265</v>
      </c>
      <c r="HT215">
        <v>1.86209</v>
      </c>
      <c r="HU215">
        <v>1.86851</v>
      </c>
      <c r="HV215">
        <v>1.85867</v>
      </c>
      <c r="HW215">
        <v>1.86508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5.578</v>
      </c>
      <c r="IL215">
        <v>0.4223</v>
      </c>
      <c r="IM215">
        <v>4.20357787778522</v>
      </c>
      <c r="IN215">
        <v>0.00374144017280572</v>
      </c>
      <c r="IO215">
        <v>-1.07998895285064e-06</v>
      </c>
      <c r="IP215">
        <v>1.2122296874913e-10</v>
      </c>
      <c r="IQ215">
        <v>0.0711788513172057</v>
      </c>
      <c r="IR215">
        <v>0.00727018690124689</v>
      </c>
      <c r="IS215">
        <v>0.000171571339495546</v>
      </c>
      <c r="IT215">
        <v>5.81901312968366e-06</v>
      </c>
      <c r="IU215">
        <v>0</v>
      </c>
      <c r="IV215">
        <v>2039</v>
      </c>
      <c r="IW215">
        <v>1</v>
      </c>
      <c r="IX215">
        <v>29</v>
      </c>
      <c r="IY215">
        <v>29322732.4</v>
      </c>
      <c r="IZ215">
        <v>29322732.4</v>
      </c>
      <c r="JA215">
        <v>1.04004</v>
      </c>
      <c r="JB215">
        <v>2.38892</v>
      </c>
      <c r="JC215">
        <v>1.4978</v>
      </c>
      <c r="JD215">
        <v>2.33276</v>
      </c>
      <c r="JE215">
        <v>1.54419</v>
      </c>
      <c r="JF215">
        <v>2.39624</v>
      </c>
      <c r="JG215">
        <v>35.5683</v>
      </c>
      <c r="JH215">
        <v>24.2364</v>
      </c>
      <c r="JI215">
        <v>18</v>
      </c>
      <c r="JJ215">
        <v>545.969</v>
      </c>
      <c r="JK215">
        <v>434.752</v>
      </c>
      <c r="JL215">
        <v>31.1554</v>
      </c>
      <c r="JM215">
        <v>28.7689</v>
      </c>
      <c r="JN215">
        <v>30</v>
      </c>
      <c r="JO215">
        <v>28.5807</v>
      </c>
      <c r="JP215">
        <v>28.6022</v>
      </c>
      <c r="JQ215">
        <v>20.8831</v>
      </c>
      <c r="JR215">
        <v>27.498</v>
      </c>
      <c r="JS215">
        <v>100</v>
      </c>
      <c r="JT215">
        <v>31.1706</v>
      </c>
      <c r="JU215">
        <v>420</v>
      </c>
      <c r="JV215">
        <v>24.2952</v>
      </c>
      <c r="JW215">
        <v>92.4684</v>
      </c>
      <c r="JX215">
        <v>98.639</v>
      </c>
    </row>
    <row r="216" spans="1:284">
      <c r="A216">
        <v>200</v>
      </c>
      <c r="B216">
        <v>1759363947.1</v>
      </c>
      <c r="C216">
        <v>2556</v>
      </c>
      <c r="D216" t="s">
        <v>831</v>
      </c>
      <c r="E216" t="s">
        <v>832</v>
      </c>
      <c r="F216">
        <v>5</v>
      </c>
      <c r="G216" t="s">
        <v>786</v>
      </c>
      <c r="H216" t="s">
        <v>419</v>
      </c>
      <c r="I216">
        <v>1759363944.1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2.18</v>
      </c>
      <c r="DA216">
        <v>0.5</v>
      </c>
      <c r="DB216" t="s">
        <v>421</v>
      </c>
      <c r="DC216">
        <v>2</v>
      </c>
      <c r="DD216">
        <v>1759363944.1</v>
      </c>
      <c r="DE216">
        <v>420.453</v>
      </c>
      <c r="DF216">
        <v>419.985333333333</v>
      </c>
      <c r="DG216">
        <v>24.3171333333333</v>
      </c>
      <c r="DH216">
        <v>24.2596333333333</v>
      </c>
      <c r="DI216">
        <v>414.874333333333</v>
      </c>
      <c r="DJ216">
        <v>23.8949</v>
      </c>
      <c r="DK216">
        <v>499.963666666667</v>
      </c>
      <c r="DL216">
        <v>90.3376666666667</v>
      </c>
      <c r="DM216">
        <v>0.0277080666666667</v>
      </c>
      <c r="DN216">
        <v>30.5247</v>
      </c>
      <c r="DO216">
        <v>29.9856666666667</v>
      </c>
      <c r="DP216">
        <v>999.9</v>
      </c>
      <c r="DQ216">
        <v>0</v>
      </c>
      <c r="DR216">
        <v>0</v>
      </c>
      <c r="DS216">
        <v>10016.0266666667</v>
      </c>
      <c r="DT216">
        <v>0</v>
      </c>
      <c r="DU216">
        <v>0.61206</v>
      </c>
      <c r="DV216">
        <v>0.467407333333333</v>
      </c>
      <c r="DW216">
        <v>430.932</v>
      </c>
      <c r="DX216">
        <v>430.427666666667</v>
      </c>
      <c r="DY216">
        <v>0.0575205333333333</v>
      </c>
      <c r="DZ216">
        <v>419.985333333333</v>
      </c>
      <c r="EA216">
        <v>24.2596333333333</v>
      </c>
      <c r="EB216">
        <v>2.19675333333333</v>
      </c>
      <c r="EC216">
        <v>2.19155666666667</v>
      </c>
      <c r="ED216">
        <v>18.9386666666667</v>
      </c>
      <c r="EE216">
        <v>18.9007333333333</v>
      </c>
      <c r="EF216">
        <v>0.00500016</v>
      </c>
      <c r="EG216">
        <v>0</v>
      </c>
      <c r="EH216">
        <v>0</v>
      </c>
      <c r="EI216">
        <v>0</v>
      </c>
      <c r="EJ216">
        <v>219.833333333333</v>
      </c>
      <c r="EK216">
        <v>0.00500016</v>
      </c>
      <c r="EL216">
        <v>-26.8333333333333</v>
      </c>
      <c r="EM216">
        <v>-2.36666666666667</v>
      </c>
      <c r="EN216">
        <v>38.062</v>
      </c>
      <c r="EO216">
        <v>42.1456666666667</v>
      </c>
      <c r="EP216">
        <v>40.187</v>
      </c>
      <c r="EQ216">
        <v>42.312</v>
      </c>
      <c r="ER216">
        <v>41.312</v>
      </c>
      <c r="ES216">
        <v>0</v>
      </c>
      <c r="ET216">
        <v>0</v>
      </c>
      <c r="EU216">
        <v>0</v>
      </c>
      <c r="EV216">
        <v>1759363948.3</v>
      </c>
      <c r="EW216">
        <v>0</v>
      </c>
      <c r="EX216">
        <v>214.14</v>
      </c>
      <c r="EY216">
        <v>-13.1615386319822</v>
      </c>
      <c r="EZ216">
        <v>10.6692305585336</v>
      </c>
      <c r="FA216">
        <v>-24.872</v>
      </c>
      <c r="FB216">
        <v>15</v>
      </c>
      <c r="FC216">
        <v>0</v>
      </c>
      <c r="FD216" t="s">
        <v>422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0.42972115</v>
      </c>
      <c r="FQ216">
        <v>0.0691075037593979</v>
      </c>
      <c r="FR216">
        <v>0.065648223164283</v>
      </c>
      <c r="FS216">
        <v>1</v>
      </c>
      <c r="FT216">
        <v>214.311764705882</v>
      </c>
      <c r="FU216">
        <v>2.76852557985649</v>
      </c>
      <c r="FV216">
        <v>6.66071735696258</v>
      </c>
      <c r="FW216">
        <v>-1</v>
      </c>
      <c r="FX216">
        <v>0.05776272</v>
      </c>
      <c r="FY216">
        <v>0.000991091729323265</v>
      </c>
      <c r="FZ216">
        <v>0.000841606828394353</v>
      </c>
      <c r="GA216">
        <v>1</v>
      </c>
      <c r="GB216">
        <v>2</v>
      </c>
      <c r="GC216">
        <v>2</v>
      </c>
      <c r="GD216" t="s">
        <v>423</v>
      </c>
      <c r="GE216">
        <v>3.12602</v>
      </c>
      <c r="GF216">
        <v>2.65375</v>
      </c>
      <c r="GG216">
        <v>0.0888102</v>
      </c>
      <c r="GH216">
        <v>0.0895883</v>
      </c>
      <c r="GI216">
        <v>0.102107</v>
      </c>
      <c r="GJ216">
        <v>0.102589</v>
      </c>
      <c r="GK216">
        <v>23314.5</v>
      </c>
      <c r="GL216">
        <v>22188</v>
      </c>
      <c r="GM216">
        <v>22884.3</v>
      </c>
      <c r="GN216">
        <v>23732.9</v>
      </c>
      <c r="GO216">
        <v>35018.6</v>
      </c>
      <c r="GP216">
        <v>35254.3</v>
      </c>
      <c r="GQ216">
        <v>41257.8</v>
      </c>
      <c r="GR216">
        <v>42324.2</v>
      </c>
      <c r="GS216">
        <v>1.89615</v>
      </c>
      <c r="GT216">
        <v>1.81232</v>
      </c>
      <c r="GU216">
        <v>0.105325</v>
      </c>
      <c r="GV216">
        <v>0</v>
      </c>
      <c r="GW216">
        <v>28.2786</v>
      </c>
      <c r="GX216">
        <v>999.9</v>
      </c>
      <c r="GY216">
        <v>61.574</v>
      </c>
      <c r="GZ216">
        <v>29.457</v>
      </c>
      <c r="HA216">
        <v>28.1463</v>
      </c>
      <c r="HB216">
        <v>54.5119</v>
      </c>
      <c r="HC216">
        <v>40.4888</v>
      </c>
      <c r="HD216">
        <v>1</v>
      </c>
      <c r="HE216">
        <v>0.0890701</v>
      </c>
      <c r="HF216">
        <v>-1.4191</v>
      </c>
      <c r="HG216">
        <v>20.2307</v>
      </c>
      <c r="HH216">
        <v>5.23451</v>
      </c>
      <c r="HI216">
        <v>11.992</v>
      </c>
      <c r="HJ216">
        <v>4.95575</v>
      </c>
      <c r="HK216">
        <v>3.304</v>
      </c>
      <c r="HL216">
        <v>9999</v>
      </c>
      <c r="HM216">
        <v>9999</v>
      </c>
      <c r="HN216">
        <v>9999</v>
      </c>
      <c r="HO216">
        <v>999.9</v>
      </c>
      <c r="HP216">
        <v>1.8685</v>
      </c>
      <c r="HQ216">
        <v>1.86418</v>
      </c>
      <c r="HR216">
        <v>1.8718</v>
      </c>
      <c r="HS216">
        <v>1.86265</v>
      </c>
      <c r="HT216">
        <v>1.8621</v>
      </c>
      <c r="HU216">
        <v>1.86853</v>
      </c>
      <c r="HV216">
        <v>1.85867</v>
      </c>
      <c r="HW216">
        <v>1.86508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5.579</v>
      </c>
      <c r="IL216">
        <v>0.4222</v>
      </c>
      <c r="IM216">
        <v>4.20357787778522</v>
      </c>
      <c r="IN216">
        <v>0.00374144017280572</v>
      </c>
      <c r="IO216">
        <v>-1.07998895285064e-06</v>
      </c>
      <c r="IP216">
        <v>1.2122296874913e-10</v>
      </c>
      <c r="IQ216">
        <v>0.0711788513172057</v>
      </c>
      <c r="IR216">
        <v>0.00727018690124689</v>
      </c>
      <c r="IS216">
        <v>0.000171571339495546</v>
      </c>
      <c r="IT216">
        <v>5.81901312968366e-06</v>
      </c>
      <c r="IU216">
        <v>0</v>
      </c>
      <c r="IV216">
        <v>2039</v>
      </c>
      <c r="IW216">
        <v>1</v>
      </c>
      <c r="IX216">
        <v>29</v>
      </c>
      <c r="IY216">
        <v>29322732.5</v>
      </c>
      <c r="IZ216">
        <v>29322732.5</v>
      </c>
      <c r="JA216">
        <v>1.04126</v>
      </c>
      <c r="JB216">
        <v>2.39624</v>
      </c>
      <c r="JC216">
        <v>1.4978</v>
      </c>
      <c r="JD216">
        <v>2.33276</v>
      </c>
      <c r="JE216">
        <v>1.54419</v>
      </c>
      <c r="JF216">
        <v>2.26074</v>
      </c>
      <c r="JG216">
        <v>35.5451</v>
      </c>
      <c r="JH216">
        <v>24.2364</v>
      </c>
      <c r="JI216">
        <v>18</v>
      </c>
      <c r="JJ216">
        <v>545.822</v>
      </c>
      <c r="JK216">
        <v>434.647</v>
      </c>
      <c r="JL216">
        <v>31.1599</v>
      </c>
      <c r="JM216">
        <v>28.7685</v>
      </c>
      <c r="JN216">
        <v>30</v>
      </c>
      <c r="JO216">
        <v>28.5807</v>
      </c>
      <c r="JP216">
        <v>28.6022</v>
      </c>
      <c r="JQ216">
        <v>20.8822</v>
      </c>
      <c r="JR216">
        <v>27.498</v>
      </c>
      <c r="JS216">
        <v>100</v>
      </c>
      <c r="JT216">
        <v>31.1706</v>
      </c>
      <c r="JU216">
        <v>420</v>
      </c>
      <c r="JV216">
        <v>24.2954</v>
      </c>
      <c r="JW216">
        <v>92.4685</v>
      </c>
      <c r="JX216">
        <v>98.638</v>
      </c>
    </row>
    <row r="217" spans="1:284">
      <c r="A217">
        <v>201</v>
      </c>
      <c r="B217">
        <v>1759363949.1</v>
      </c>
      <c r="C217">
        <v>2558</v>
      </c>
      <c r="D217" t="s">
        <v>833</v>
      </c>
      <c r="E217" t="s">
        <v>834</v>
      </c>
      <c r="F217">
        <v>5</v>
      </c>
      <c r="G217" t="s">
        <v>786</v>
      </c>
      <c r="H217" t="s">
        <v>419</v>
      </c>
      <c r="I217">
        <v>1759363946.1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2.18</v>
      </c>
      <c r="DA217">
        <v>0.5</v>
      </c>
      <c r="DB217" t="s">
        <v>421</v>
      </c>
      <c r="DC217">
        <v>2</v>
      </c>
      <c r="DD217">
        <v>1759363946.1</v>
      </c>
      <c r="DE217">
        <v>420.477666666667</v>
      </c>
      <c r="DF217">
        <v>419.982666666667</v>
      </c>
      <c r="DG217">
        <v>24.3177</v>
      </c>
      <c r="DH217">
        <v>24.2592333333333</v>
      </c>
      <c r="DI217">
        <v>414.898666666667</v>
      </c>
      <c r="DJ217">
        <v>23.8954666666667</v>
      </c>
      <c r="DK217">
        <v>499.957666666667</v>
      </c>
      <c r="DL217">
        <v>90.3376</v>
      </c>
      <c r="DM217">
        <v>0.0279728666666667</v>
      </c>
      <c r="DN217">
        <v>30.5244333333333</v>
      </c>
      <c r="DO217">
        <v>29.9918</v>
      </c>
      <c r="DP217">
        <v>999.9</v>
      </c>
      <c r="DQ217">
        <v>0</v>
      </c>
      <c r="DR217">
        <v>0</v>
      </c>
      <c r="DS217">
        <v>9997.69333333333</v>
      </c>
      <c r="DT217">
        <v>0</v>
      </c>
      <c r="DU217">
        <v>0.61206</v>
      </c>
      <c r="DV217">
        <v>0.494659333333333</v>
      </c>
      <c r="DW217">
        <v>430.957333333333</v>
      </c>
      <c r="DX217">
        <v>430.424666666667</v>
      </c>
      <c r="DY217">
        <v>0.0585219</v>
      </c>
      <c r="DZ217">
        <v>419.982666666667</v>
      </c>
      <c r="EA217">
        <v>24.2592333333333</v>
      </c>
      <c r="EB217">
        <v>2.19680666666667</v>
      </c>
      <c r="EC217">
        <v>2.19152</v>
      </c>
      <c r="ED217">
        <v>18.9390333333333</v>
      </c>
      <c r="EE217">
        <v>18.9004666666667</v>
      </c>
      <c r="EF217">
        <v>0.00500016</v>
      </c>
      <c r="EG217">
        <v>0</v>
      </c>
      <c r="EH217">
        <v>0</v>
      </c>
      <c r="EI217">
        <v>0</v>
      </c>
      <c r="EJ217">
        <v>218.866666666667</v>
      </c>
      <c r="EK217">
        <v>0.00500016</v>
      </c>
      <c r="EL217">
        <v>-29.1333333333333</v>
      </c>
      <c r="EM217">
        <v>-1.63333333333333</v>
      </c>
      <c r="EN217">
        <v>38.062</v>
      </c>
      <c r="EO217">
        <v>42.1663333333333</v>
      </c>
      <c r="EP217">
        <v>40.187</v>
      </c>
      <c r="EQ217">
        <v>42.312</v>
      </c>
      <c r="ER217">
        <v>41.312</v>
      </c>
      <c r="ES217">
        <v>0</v>
      </c>
      <c r="ET217">
        <v>0</v>
      </c>
      <c r="EU217">
        <v>0</v>
      </c>
      <c r="EV217">
        <v>1759363950.1</v>
      </c>
      <c r="EW217">
        <v>0</v>
      </c>
      <c r="EX217">
        <v>213.946153846154</v>
      </c>
      <c r="EY217">
        <v>-12.0410257041031</v>
      </c>
      <c r="EZ217">
        <v>3.6136749314813</v>
      </c>
      <c r="FA217">
        <v>-25.0653846153846</v>
      </c>
      <c r="FB217">
        <v>15</v>
      </c>
      <c r="FC217">
        <v>0</v>
      </c>
      <c r="FD217" t="s">
        <v>422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0.44379125</v>
      </c>
      <c r="FQ217">
        <v>0.194437759398496</v>
      </c>
      <c r="FR217">
        <v>0.0716986670907312</v>
      </c>
      <c r="FS217">
        <v>1</v>
      </c>
      <c r="FT217">
        <v>214.223529411765</v>
      </c>
      <c r="FU217">
        <v>-5.87929722939899</v>
      </c>
      <c r="FV217">
        <v>6.74637413829391</v>
      </c>
      <c r="FW217">
        <v>-1</v>
      </c>
      <c r="FX217">
        <v>0.05787716</v>
      </c>
      <c r="FY217">
        <v>0.00211306466165413</v>
      </c>
      <c r="FZ217">
        <v>0.000827864120734799</v>
      </c>
      <c r="GA217">
        <v>1</v>
      </c>
      <c r="GB217">
        <v>2</v>
      </c>
      <c r="GC217">
        <v>2</v>
      </c>
      <c r="GD217" t="s">
        <v>423</v>
      </c>
      <c r="GE217">
        <v>3.12594</v>
      </c>
      <c r="GF217">
        <v>2.65359</v>
      </c>
      <c r="GG217">
        <v>0.0887967</v>
      </c>
      <c r="GH217">
        <v>0.0895924</v>
      </c>
      <c r="GI217">
        <v>0.102104</v>
      </c>
      <c r="GJ217">
        <v>0.102583</v>
      </c>
      <c r="GK217">
        <v>23314.9</v>
      </c>
      <c r="GL217">
        <v>22188</v>
      </c>
      <c r="GM217">
        <v>22884.4</v>
      </c>
      <c r="GN217">
        <v>23733</v>
      </c>
      <c r="GO217">
        <v>35018.8</v>
      </c>
      <c r="GP217">
        <v>35254.5</v>
      </c>
      <c r="GQ217">
        <v>41257.8</v>
      </c>
      <c r="GR217">
        <v>42324.2</v>
      </c>
      <c r="GS217">
        <v>1.89605</v>
      </c>
      <c r="GT217">
        <v>1.81247</v>
      </c>
      <c r="GU217">
        <v>0.105601</v>
      </c>
      <c r="GV217">
        <v>0</v>
      </c>
      <c r="GW217">
        <v>28.2786</v>
      </c>
      <c r="GX217">
        <v>999.9</v>
      </c>
      <c r="GY217">
        <v>61.574</v>
      </c>
      <c r="GZ217">
        <v>29.477</v>
      </c>
      <c r="HA217">
        <v>28.1768</v>
      </c>
      <c r="HB217">
        <v>53.9519</v>
      </c>
      <c r="HC217">
        <v>40.649</v>
      </c>
      <c r="HD217">
        <v>1</v>
      </c>
      <c r="HE217">
        <v>0.0890854</v>
      </c>
      <c r="HF217">
        <v>-1.41282</v>
      </c>
      <c r="HG217">
        <v>20.2306</v>
      </c>
      <c r="HH217">
        <v>5.23436</v>
      </c>
      <c r="HI217">
        <v>11.992</v>
      </c>
      <c r="HJ217">
        <v>4.95575</v>
      </c>
      <c r="HK217">
        <v>3.304</v>
      </c>
      <c r="HL217">
        <v>9999</v>
      </c>
      <c r="HM217">
        <v>9999</v>
      </c>
      <c r="HN217">
        <v>9999</v>
      </c>
      <c r="HO217">
        <v>999.9</v>
      </c>
      <c r="HP217">
        <v>1.86854</v>
      </c>
      <c r="HQ217">
        <v>1.86417</v>
      </c>
      <c r="HR217">
        <v>1.8718</v>
      </c>
      <c r="HS217">
        <v>1.86266</v>
      </c>
      <c r="HT217">
        <v>1.86212</v>
      </c>
      <c r="HU217">
        <v>1.86853</v>
      </c>
      <c r="HV217">
        <v>1.85867</v>
      </c>
      <c r="HW217">
        <v>1.86508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5.579</v>
      </c>
      <c r="IL217">
        <v>0.4223</v>
      </c>
      <c r="IM217">
        <v>4.20357787778522</v>
      </c>
      <c r="IN217">
        <v>0.00374144017280572</v>
      </c>
      <c r="IO217">
        <v>-1.07998895285064e-06</v>
      </c>
      <c r="IP217">
        <v>1.2122296874913e-10</v>
      </c>
      <c r="IQ217">
        <v>0.0711788513172057</v>
      </c>
      <c r="IR217">
        <v>0.00727018690124689</v>
      </c>
      <c r="IS217">
        <v>0.000171571339495546</v>
      </c>
      <c r="IT217">
        <v>5.81901312968366e-06</v>
      </c>
      <c r="IU217">
        <v>0</v>
      </c>
      <c r="IV217">
        <v>2039</v>
      </c>
      <c r="IW217">
        <v>1</v>
      </c>
      <c r="IX217">
        <v>29</v>
      </c>
      <c r="IY217">
        <v>29322732.5</v>
      </c>
      <c r="IZ217">
        <v>29322732.5</v>
      </c>
      <c r="JA217">
        <v>1.04126</v>
      </c>
      <c r="JB217">
        <v>2.3999</v>
      </c>
      <c r="JC217">
        <v>1.4978</v>
      </c>
      <c r="JD217">
        <v>2.33276</v>
      </c>
      <c r="JE217">
        <v>1.54419</v>
      </c>
      <c r="JF217">
        <v>2.22656</v>
      </c>
      <c r="JG217">
        <v>35.5915</v>
      </c>
      <c r="JH217">
        <v>24.2276</v>
      </c>
      <c r="JI217">
        <v>18</v>
      </c>
      <c r="JJ217">
        <v>545.757</v>
      </c>
      <c r="JK217">
        <v>434.737</v>
      </c>
      <c r="JL217">
        <v>31.1659</v>
      </c>
      <c r="JM217">
        <v>28.7673</v>
      </c>
      <c r="JN217">
        <v>30</v>
      </c>
      <c r="JO217">
        <v>28.5807</v>
      </c>
      <c r="JP217">
        <v>28.6022</v>
      </c>
      <c r="JQ217">
        <v>20.882</v>
      </c>
      <c r="JR217">
        <v>27.498</v>
      </c>
      <c r="JS217">
        <v>100</v>
      </c>
      <c r="JT217">
        <v>31.1765</v>
      </c>
      <c r="JU217">
        <v>420</v>
      </c>
      <c r="JV217">
        <v>24.2958</v>
      </c>
      <c r="JW217">
        <v>92.4686</v>
      </c>
      <c r="JX217">
        <v>98.6381</v>
      </c>
    </row>
    <row r="218" spans="1:284">
      <c r="A218">
        <v>202</v>
      </c>
      <c r="B218">
        <v>1759363951.1</v>
      </c>
      <c r="C218">
        <v>2560</v>
      </c>
      <c r="D218" t="s">
        <v>835</v>
      </c>
      <c r="E218" t="s">
        <v>836</v>
      </c>
      <c r="F218">
        <v>5</v>
      </c>
      <c r="G218" t="s">
        <v>786</v>
      </c>
      <c r="H218" t="s">
        <v>419</v>
      </c>
      <c r="I218">
        <v>1759363948.1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2.18</v>
      </c>
      <c r="DA218">
        <v>0.5</v>
      </c>
      <c r="DB218" t="s">
        <v>421</v>
      </c>
      <c r="DC218">
        <v>2</v>
      </c>
      <c r="DD218">
        <v>1759363948.1</v>
      </c>
      <c r="DE218">
        <v>420.453</v>
      </c>
      <c r="DF218">
        <v>419.992333333333</v>
      </c>
      <c r="DG218">
        <v>24.3179</v>
      </c>
      <c r="DH218">
        <v>24.2580666666667</v>
      </c>
      <c r="DI218">
        <v>414.874333333333</v>
      </c>
      <c r="DJ218">
        <v>23.8956333333333</v>
      </c>
      <c r="DK218">
        <v>499.956</v>
      </c>
      <c r="DL218">
        <v>90.338</v>
      </c>
      <c r="DM218">
        <v>0.0282226</v>
      </c>
      <c r="DN218">
        <v>30.5241333333333</v>
      </c>
      <c r="DO218">
        <v>29.9948666666667</v>
      </c>
      <c r="DP218">
        <v>999.9</v>
      </c>
      <c r="DQ218">
        <v>0</v>
      </c>
      <c r="DR218">
        <v>0</v>
      </c>
      <c r="DS218">
        <v>9974.15333333333</v>
      </c>
      <c r="DT218">
        <v>0</v>
      </c>
      <c r="DU218">
        <v>0.61206</v>
      </c>
      <c r="DV218">
        <v>0.460591666666667</v>
      </c>
      <c r="DW218">
        <v>430.932333333333</v>
      </c>
      <c r="DX218">
        <v>430.434</v>
      </c>
      <c r="DY218">
        <v>0.0598875666666667</v>
      </c>
      <c r="DZ218">
        <v>419.992333333333</v>
      </c>
      <c r="EA218">
        <v>24.2580666666667</v>
      </c>
      <c r="EB218">
        <v>2.19683666666667</v>
      </c>
      <c r="EC218">
        <v>2.19142333333333</v>
      </c>
      <c r="ED218">
        <v>18.9392333333333</v>
      </c>
      <c r="EE218">
        <v>18.8997333333333</v>
      </c>
      <c r="EF218">
        <v>0.00500016</v>
      </c>
      <c r="EG218">
        <v>0</v>
      </c>
      <c r="EH218">
        <v>0</v>
      </c>
      <c r="EI218">
        <v>0</v>
      </c>
      <c r="EJ218">
        <v>215.4</v>
      </c>
      <c r="EK218">
        <v>0.00500016</v>
      </c>
      <c r="EL218">
        <v>-27.7666666666667</v>
      </c>
      <c r="EM218">
        <v>-0.833333333333333</v>
      </c>
      <c r="EN218">
        <v>38.062</v>
      </c>
      <c r="EO218">
        <v>42.1663333333333</v>
      </c>
      <c r="EP218">
        <v>40.187</v>
      </c>
      <c r="EQ218">
        <v>42.312</v>
      </c>
      <c r="ER218">
        <v>41.312</v>
      </c>
      <c r="ES218">
        <v>0</v>
      </c>
      <c r="ET218">
        <v>0</v>
      </c>
      <c r="EU218">
        <v>0</v>
      </c>
      <c r="EV218">
        <v>1759363952.5</v>
      </c>
      <c r="EW218">
        <v>0</v>
      </c>
      <c r="EX218">
        <v>214.376923076923</v>
      </c>
      <c r="EY218">
        <v>1.80512822033062</v>
      </c>
      <c r="EZ218">
        <v>2.55042707940327</v>
      </c>
      <c r="FA218">
        <v>-24.4923076923077</v>
      </c>
      <c r="FB218">
        <v>15</v>
      </c>
      <c r="FC218">
        <v>0</v>
      </c>
      <c r="FD218" t="s">
        <v>422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0.4494019</v>
      </c>
      <c r="FQ218">
        <v>0.010725112781955</v>
      </c>
      <c r="FR218">
        <v>0.0675304434865491</v>
      </c>
      <c r="FS218">
        <v>1</v>
      </c>
      <c r="FT218">
        <v>214.347058823529</v>
      </c>
      <c r="FU218">
        <v>-12.0672269521407</v>
      </c>
      <c r="FV218">
        <v>5.94782388748522</v>
      </c>
      <c r="FW218">
        <v>-1</v>
      </c>
      <c r="FX218">
        <v>0.05811825</v>
      </c>
      <c r="FY218">
        <v>0.00363217443609013</v>
      </c>
      <c r="FZ218">
        <v>0.00094239691452169</v>
      </c>
      <c r="GA218">
        <v>1</v>
      </c>
      <c r="GB218">
        <v>2</v>
      </c>
      <c r="GC218">
        <v>2</v>
      </c>
      <c r="GD218" t="s">
        <v>423</v>
      </c>
      <c r="GE218">
        <v>3.12596</v>
      </c>
      <c r="GF218">
        <v>2.65358</v>
      </c>
      <c r="GG218">
        <v>0.0887936</v>
      </c>
      <c r="GH218">
        <v>0.0895937</v>
      </c>
      <c r="GI218">
        <v>0.102109</v>
      </c>
      <c r="GJ218">
        <v>0.102581</v>
      </c>
      <c r="GK218">
        <v>23315</v>
      </c>
      <c r="GL218">
        <v>22188</v>
      </c>
      <c r="GM218">
        <v>22884.4</v>
      </c>
      <c r="GN218">
        <v>23733</v>
      </c>
      <c r="GO218">
        <v>35018.7</v>
      </c>
      <c r="GP218">
        <v>35254.8</v>
      </c>
      <c r="GQ218">
        <v>41257.9</v>
      </c>
      <c r="GR218">
        <v>42324.4</v>
      </c>
      <c r="GS218">
        <v>1.89613</v>
      </c>
      <c r="GT218">
        <v>1.81247</v>
      </c>
      <c r="GU218">
        <v>0.104975</v>
      </c>
      <c r="GV218">
        <v>0</v>
      </c>
      <c r="GW218">
        <v>28.2786</v>
      </c>
      <c r="GX218">
        <v>999.9</v>
      </c>
      <c r="GY218">
        <v>61.574</v>
      </c>
      <c r="GZ218">
        <v>29.477</v>
      </c>
      <c r="HA218">
        <v>28.1795</v>
      </c>
      <c r="HB218">
        <v>54.1419</v>
      </c>
      <c r="HC218">
        <v>40.6891</v>
      </c>
      <c r="HD218">
        <v>1</v>
      </c>
      <c r="HE218">
        <v>0.0890625</v>
      </c>
      <c r="HF218">
        <v>-1.41611</v>
      </c>
      <c r="HG218">
        <v>20.2306</v>
      </c>
      <c r="HH218">
        <v>5.23451</v>
      </c>
      <c r="HI218">
        <v>11.992</v>
      </c>
      <c r="HJ218">
        <v>4.95585</v>
      </c>
      <c r="HK218">
        <v>3.30398</v>
      </c>
      <c r="HL218">
        <v>9999</v>
      </c>
      <c r="HM218">
        <v>9999</v>
      </c>
      <c r="HN218">
        <v>9999</v>
      </c>
      <c r="HO218">
        <v>999.9</v>
      </c>
      <c r="HP218">
        <v>1.86852</v>
      </c>
      <c r="HQ218">
        <v>1.86418</v>
      </c>
      <c r="HR218">
        <v>1.8718</v>
      </c>
      <c r="HS218">
        <v>1.86266</v>
      </c>
      <c r="HT218">
        <v>1.86213</v>
      </c>
      <c r="HU218">
        <v>1.86852</v>
      </c>
      <c r="HV218">
        <v>1.85867</v>
      </c>
      <c r="HW218">
        <v>1.86508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5.578</v>
      </c>
      <c r="IL218">
        <v>0.4223</v>
      </c>
      <c r="IM218">
        <v>4.20357787778522</v>
      </c>
      <c r="IN218">
        <v>0.00374144017280572</v>
      </c>
      <c r="IO218">
        <v>-1.07998895285064e-06</v>
      </c>
      <c r="IP218">
        <v>1.2122296874913e-10</v>
      </c>
      <c r="IQ218">
        <v>0.0711788513172057</v>
      </c>
      <c r="IR218">
        <v>0.00727018690124689</v>
      </c>
      <c r="IS218">
        <v>0.000171571339495546</v>
      </c>
      <c r="IT218">
        <v>5.81901312968366e-06</v>
      </c>
      <c r="IU218">
        <v>0</v>
      </c>
      <c r="IV218">
        <v>2039</v>
      </c>
      <c r="IW218">
        <v>1</v>
      </c>
      <c r="IX218">
        <v>29</v>
      </c>
      <c r="IY218">
        <v>29322732.5</v>
      </c>
      <c r="IZ218">
        <v>29322732.5</v>
      </c>
      <c r="JA218">
        <v>1.04126</v>
      </c>
      <c r="JB218">
        <v>2.39746</v>
      </c>
      <c r="JC218">
        <v>1.49902</v>
      </c>
      <c r="JD218">
        <v>2.33276</v>
      </c>
      <c r="JE218">
        <v>1.54419</v>
      </c>
      <c r="JF218">
        <v>2.25464</v>
      </c>
      <c r="JG218">
        <v>35.5915</v>
      </c>
      <c r="JH218">
        <v>24.2276</v>
      </c>
      <c r="JI218">
        <v>18</v>
      </c>
      <c r="JJ218">
        <v>545.797</v>
      </c>
      <c r="JK218">
        <v>434.737</v>
      </c>
      <c r="JL218">
        <v>31.1703</v>
      </c>
      <c r="JM218">
        <v>28.7665</v>
      </c>
      <c r="JN218">
        <v>30</v>
      </c>
      <c r="JO218">
        <v>28.5797</v>
      </c>
      <c r="JP218">
        <v>28.6022</v>
      </c>
      <c r="JQ218">
        <v>20.8832</v>
      </c>
      <c r="JR218">
        <v>27.498</v>
      </c>
      <c r="JS218">
        <v>100</v>
      </c>
      <c r="JT218">
        <v>31.1765</v>
      </c>
      <c r="JU218">
        <v>420</v>
      </c>
      <c r="JV218">
        <v>24.2959</v>
      </c>
      <c r="JW218">
        <v>92.4689</v>
      </c>
      <c r="JX218">
        <v>98.6385</v>
      </c>
    </row>
    <row r="219" spans="1:284">
      <c r="A219">
        <v>203</v>
      </c>
      <c r="B219">
        <v>1759363954.1</v>
      </c>
      <c r="C219">
        <v>2563</v>
      </c>
      <c r="D219" t="s">
        <v>837</v>
      </c>
      <c r="E219" t="s">
        <v>838</v>
      </c>
      <c r="F219">
        <v>5</v>
      </c>
      <c r="G219" t="s">
        <v>786</v>
      </c>
      <c r="H219" t="s">
        <v>419</v>
      </c>
      <c r="I219">
        <v>1759363950.85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2.18</v>
      </c>
      <c r="DA219">
        <v>0.5</v>
      </c>
      <c r="DB219" t="s">
        <v>421</v>
      </c>
      <c r="DC219">
        <v>2</v>
      </c>
      <c r="DD219">
        <v>1759363950.85</v>
      </c>
      <c r="DE219">
        <v>420.4425</v>
      </c>
      <c r="DF219">
        <v>419.9715</v>
      </c>
      <c r="DG219">
        <v>24.31815</v>
      </c>
      <c r="DH219">
        <v>24.256425</v>
      </c>
      <c r="DI219">
        <v>414.864</v>
      </c>
      <c r="DJ219">
        <v>23.895875</v>
      </c>
      <c r="DK219">
        <v>499.975</v>
      </c>
      <c r="DL219">
        <v>90.339125</v>
      </c>
      <c r="DM219">
        <v>0.02814035</v>
      </c>
      <c r="DN219">
        <v>30.524125</v>
      </c>
      <c r="DO219">
        <v>29.9918</v>
      </c>
      <c r="DP219">
        <v>999.9</v>
      </c>
      <c r="DQ219">
        <v>0</v>
      </c>
      <c r="DR219">
        <v>0</v>
      </c>
      <c r="DS219">
        <v>9985.315</v>
      </c>
      <c r="DT219">
        <v>0</v>
      </c>
      <c r="DU219">
        <v>0.61206</v>
      </c>
      <c r="DV219">
        <v>0.470932</v>
      </c>
      <c r="DW219">
        <v>430.92175</v>
      </c>
      <c r="DX219">
        <v>430.41175</v>
      </c>
      <c r="DY219">
        <v>0.061738975</v>
      </c>
      <c r="DZ219">
        <v>419.9715</v>
      </c>
      <c r="EA219">
        <v>24.256425</v>
      </c>
      <c r="EB219">
        <v>2.1968825</v>
      </c>
      <c r="EC219">
        <v>2.1913025</v>
      </c>
      <c r="ED219">
        <v>18.939575</v>
      </c>
      <c r="EE219">
        <v>18.898875</v>
      </c>
      <c r="EF219">
        <v>0.00500016</v>
      </c>
      <c r="EG219">
        <v>0</v>
      </c>
      <c r="EH219">
        <v>0</v>
      </c>
      <c r="EI219">
        <v>0</v>
      </c>
      <c r="EJ219">
        <v>216.825</v>
      </c>
      <c r="EK219">
        <v>0.00500016</v>
      </c>
      <c r="EL219">
        <v>-24.725</v>
      </c>
      <c r="EM219">
        <v>-0.475</v>
      </c>
      <c r="EN219">
        <v>38.062</v>
      </c>
      <c r="EO219">
        <v>42.156</v>
      </c>
      <c r="EP219">
        <v>40.187</v>
      </c>
      <c r="EQ219">
        <v>42.312</v>
      </c>
      <c r="ER219">
        <v>41.312</v>
      </c>
      <c r="ES219">
        <v>0</v>
      </c>
      <c r="ET219">
        <v>0</v>
      </c>
      <c r="EU219">
        <v>0</v>
      </c>
      <c r="EV219">
        <v>1759363955.5</v>
      </c>
      <c r="EW219">
        <v>0</v>
      </c>
      <c r="EX219">
        <v>214.58</v>
      </c>
      <c r="EY219">
        <v>11.1461538163625</v>
      </c>
      <c r="EZ219">
        <v>2.43846138979104</v>
      </c>
      <c r="FA219">
        <v>-24.072</v>
      </c>
      <c r="FB219">
        <v>15</v>
      </c>
      <c r="FC219">
        <v>0</v>
      </c>
      <c r="FD219" t="s">
        <v>422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0.44414985</v>
      </c>
      <c r="FQ219">
        <v>-0.0910180601503756</v>
      </c>
      <c r="FR219">
        <v>0.0661290049163565</v>
      </c>
      <c r="FS219">
        <v>1</v>
      </c>
      <c r="FT219">
        <v>214.229411764706</v>
      </c>
      <c r="FU219">
        <v>3.31245225275745</v>
      </c>
      <c r="FV219">
        <v>5.72592296242504</v>
      </c>
      <c r="FW219">
        <v>-1</v>
      </c>
      <c r="FX219">
        <v>0.05849209</v>
      </c>
      <c r="FY219">
        <v>0.00848290827067667</v>
      </c>
      <c r="FZ219">
        <v>0.00135592139259619</v>
      </c>
      <c r="GA219">
        <v>1</v>
      </c>
      <c r="GB219">
        <v>2</v>
      </c>
      <c r="GC219">
        <v>2</v>
      </c>
      <c r="GD219" t="s">
        <v>423</v>
      </c>
      <c r="GE219">
        <v>3.12618</v>
      </c>
      <c r="GF219">
        <v>2.65343</v>
      </c>
      <c r="GG219">
        <v>0.0888095</v>
      </c>
      <c r="GH219">
        <v>0.0895822</v>
      </c>
      <c r="GI219">
        <v>0.102108</v>
      </c>
      <c r="GJ219">
        <v>0.102576</v>
      </c>
      <c r="GK219">
        <v>23314.6</v>
      </c>
      <c r="GL219">
        <v>22188.3</v>
      </c>
      <c r="GM219">
        <v>22884.4</v>
      </c>
      <c r="GN219">
        <v>23733.1</v>
      </c>
      <c r="GO219">
        <v>35018.6</v>
      </c>
      <c r="GP219">
        <v>35255.2</v>
      </c>
      <c r="GQ219">
        <v>41257.7</v>
      </c>
      <c r="GR219">
        <v>42324.7</v>
      </c>
      <c r="GS219">
        <v>1.8963</v>
      </c>
      <c r="GT219">
        <v>1.81225</v>
      </c>
      <c r="GU219">
        <v>0.105049</v>
      </c>
      <c r="GV219">
        <v>0</v>
      </c>
      <c r="GW219">
        <v>28.2786</v>
      </c>
      <c r="GX219">
        <v>999.9</v>
      </c>
      <c r="GY219">
        <v>61.574</v>
      </c>
      <c r="GZ219">
        <v>29.477</v>
      </c>
      <c r="HA219">
        <v>28.1762</v>
      </c>
      <c r="HB219">
        <v>53.9019</v>
      </c>
      <c r="HC219">
        <v>40.617</v>
      </c>
      <c r="HD219">
        <v>1</v>
      </c>
      <c r="HE219">
        <v>0.0890295</v>
      </c>
      <c r="HF219">
        <v>-1.41396</v>
      </c>
      <c r="HG219">
        <v>20.2307</v>
      </c>
      <c r="HH219">
        <v>5.23451</v>
      </c>
      <c r="HI219">
        <v>11.992</v>
      </c>
      <c r="HJ219">
        <v>4.95575</v>
      </c>
      <c r="HK219">
        <v>3.30398</v>
      </c>
      <c r="HL219">
        <v>9999</v>
      </c>
      <c r="HM219">
        <v>9999</v>
      </c>
      <c r="HN219">
        <v>9999</v>
      </c>
      <c r="HO219">
        <v>999.9</v>
      </c>
      <c r="HP219">
        <v>1.86851</v>
      </c>
      <c r="HQ219">
        <v>1.86419</v>
      </c>
      <c r="HR219">
        <v>1.8718</v>
      </c>
      <c r="HS219">
        <v>1.86266</v>
      </c>
      <c r="HT219">
        <v>1.86213</v>
      </c>
      <c r="HU219">
        <v>1.86855</v>
      </c>
      <c r="HV219">
        <v>1.85867</v>
      </c>
      <c r="HW219">
        <v>1.86509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5.578</v>
      </c>
      <c r="IL219">
        <v>0.4222</v>
      </c>
      <c r="IM219">
        <v>4.20357787778522</v>
      </c>
      <c r="IN219">
        <v>0.00374144017280572</v>
      </c>
      <c r="IO219">
        <v>-1.07998895285064e-06</v>
      </c>
      <c r="IP219">
        <v>1.2122296874913e-10</v>
      </c>
      <c r="IQ219">
        <v>0.0711788513172057</v>
      </c>
      <c r="IR219">
        <v>0.00727018690124689</v>
      </c>
      <c r="IS219">
        <v>0.000171571339495546</v>
      </c>
      <c r="IT219">
        <v>5.81901312968366e-06</v>
      </c>
      <c r="IU219">
        <v>0</v>
      </c>
      <c r="IV219">
        <v>2039</v>
      </c>
      <c r="IW219">
        <v>1</v>
      </c>
      <c r="IX219">
        <v>29</v>
      </c>
      <c r="IY219">
        <v>29322732.6</v>
      </c>
      <c r="IZ219">
        <v>29322732.6</v>
      </c>
      <c r="JA219">
        <v>1.04126</v>
      </c>
      <c r="JB219">
        <v>2.3877</v>
      </c>
      <c r="JC219">
        <v>1.49902</v>
      </c>
      <c r="JD219">
        <v>2.33276</v>
      </c>
      <c r="JE219">
        <v>1.54419</v>
      </c>
      <c r="JF219">
        <v>2.28516</v>
      </c>
      <c r="JG219">
        <v>35.5915</v>
      </c>
      <c r="JH219">
        <v>24.2276</v>
      </c>
      <c r="JI219">
        <v>18</v>
      </c>
      <c r="JJ219">
        <v>545.899</v>
      </c>
      <c r="JK219">
        <v>434.602</v>
      </c>
      <c r="JL219">
        <v>31.1757</v>
      </c>
      <c r="JM219">
        <v>28.7665</v>
      </c>
      <c r="JN219">
        <v>30</v>
      </c>
      <c r="JO219">
        <v>28.5783</v>
      </c>
      <c r="JP219">
        <v>28.6022</v>
      </c>
      <c r="JQ219">
        <v>20.8829</v>
      </c>
      <c r="JR219">
        <v>27.498</v>
      </c>
      <c r="JS219">
        <v>100</v>
      </c>
      <c r="JT219">
        <v>31.1825</v>
      </c>
      <c r="JU219">
        <v>420</v>
      </c>
      <c r="JV219">
        <v>24.2964</v>
      </c>
      <c r="JW219">
        <v>92.4686</v>
      </c>
      <c r="JX219">
        <v>98.6391</v>
      </c>
    </row>
    <row r="220" spans="1:284">
      <c r="A220">
        <v>204</v>
      </c>
      <c r="B220">
        <v>1759363956.1</v>
      </c>
      <c r="C220">
        <v>2565</v>
      </c>
      <c r="D220" t="s">
        <v>839</v>
      </c>
      <c r="E220" t="s">
        <v>840</v>
      </c>
      <c r="F220">
        <v>5</v>
      </c>
      <c r="G220" t="s">
        <v>786</v>
      </c>
      <c r="H220" t="s">
        <v>419</v>
      </c>
      <c r="I220">
        <v>1759363953.43333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2.18</v>
      </c>
      <c r="DA220">
        <v>0.5</v>
      </c>
      <c r="DB220" t="s">
        <v>421</v>
      </c>
      <c r="DC220">
        <v>2</v>
      </c>
      <c r="DD220">
        <v>1759363953.43333</v>
      </c>
      <c r="DE220">
        <v>420.484666666667</v>
      </c>
      <c r="DF220">
        <v>419.941666666667</v>
      </c>
      <c r="DG220">
        <v>24.3179333333333</v>
      </c>
      <c r="DH220">
        <v>24.2549</v>
      </c>
      <c r="DI220">
        <v>414.906</v>
      </c>
      <c r="DJ220">
        <v>23.8956666666667</v>
      </c>
      <c r="DK220">
        <v>500.028</v>
      </c>
      <c r="DL220">
        <v>90.3394666666667</v>
      </c>
      <c r="DM220">
        <v>0.0278103</v>
      </c>
      <c r="DN220">
        <v>30.5248333333333</v>
      </c>
      <c r="DO220">
        <v>29.9902333333333</v>
      </c>
      <c r="DP220">
        <v>999.9</v>
      </c>
      <c r="DQ220">
        <v>0</v>
      </c>
      <c r="DR220">
        <v>0</v>
      </c>
      <c r="DS220">
        <v>10013.1266666667</v>
      </c>
      <c r="DT220">
        <v>0</v>
      </c>
      <c r="DU220">
        <v>0.61206</v>
      </c>
      <c r="DV220">
        <v>0.542765333333333</v>
      </c>
      <c r="DW220">
        <v>430.964666666667</v>
      </c>
      <c r="DX220">
        <v>430.380333333333</v>
      </c>
      <c r="DY220">
        <v>0.0630347</v>
      </c>
      <c r="DZ220">
        <v>419.941666666667</v>
      </c>
      <c r="EA220">
        <v>24.2549</v>
      </c>
      <c r="EB220">
        <v>2.19686666666667</v>
      </c>
      <c r="EC220">
        <v>2.19117333333333</v>
      </c>
      <c r="ED220">
        <v>18.9395</v>
      </c>
      <c r="EE220">
        <v>18.8979333333333</v>
      </c>
      <c r="EF220">
        <v>0.00500016</v>
      </c>
      <c r="EG220">
        <v>0</v>
      </c>
      <c r="EH220">
        <v>0</v>
      </c>
      <c r="EI220">
        <v>0</v>
      </c>
      <c r="EJ220">
        <v>221.766666666667</v>
      </c>
      <c r="EK220">
        <v>0.00500016</v>
      </c>
      <c r="EL220">
        <v>-24.0333333333333</v>
      </c>
      <c r="EM220">
        <v>-0.933333333333333</v>
      </c>
      <c r="EN220">
        <v>38.062</v>
      </c>
      <c r="EO220">
        <v>42.1663333333333</v>
      </c>
      <c r="EP220">
        <v>40.187</v>
      </c>
      <c r="EQ220">
        <v>42.312</v>
      </c>
      <c r="ER220">
        <v>41.312</v>
      </c>
      <c r="ES220">
        <v>0</v>
      </c>
      <c r="ET220">
        <v>0</v>
      </c>
      <c r="EU220">
        <v>0</v>
      </c>
      <c r="EV220">
        <v>1759363957.3</v>
      </c>
      <c r="EW220">
        <v>0</v>
      </c>
      <c r="EX220">
        <v>214.934615384615</v>
      </c>
      <c r="EY220">
        <v>36.0307692402361</v>
      </c>
      <c r="EZ220">
        <v>0.181196495480533</v>
      </c>
      <c r="FA220">
        <v>-24.4192307692308</v>
      </c>
      <c r="FB220">
        <v>15</v>
      </c>
      <c r="FC220">
        <v>0</v>
      </c>
      <c r="FD220" t="s">
        <v>422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0.448890380952381</v>
      </c>
      <c r="FQ220">
        <v>0.287922311688311</v>
      </c>
      <c r="FR220">
        <v>0.0682082444733816</v>
      </c>
      <c r="FS220">
        <v>1</v>
      </c>
      <c r="FT220">
        <v>214.552941176471</v>
      </c>
      <c r="FU220">
        <v>4.98090144006186</v>
      </c>
      <c r="FV220">
        <v>5.57326788149401</v>
      </c>
      <c r="FW220">
        <v>-1</v>
      </c>
      <c r="FX220">
        <v>0.0592315285714286</v>
      </c>
      <c r="FY220">
        <v>0.0150571246753246</v>
      </c>
      <c r="FZ220">
        <v>0.00200195367891393</v>
      </c>
      <c r="GA220">
        <v>1</v>
      </c>
      <c r="GB220">
        <v>2</v>
      </c>
      <c r="GC220">
        <v>2</v>
      </c>
      <c r="GD220" t="s">
        <v>423</v>
      </c>
      <c r="GE220">
        <v>3.12625</v>
      </c>
      <c r="GF220">
        <v>2.65324</v>
      </c>
      <c r="GG220">
        <v>0.0888216</v>
      </c>
      <c r="GH220">
        <v>0.0895887</v>
      </c>
      <c r="GI220">
        <v>0.102098</v>
      </c>
      <c r="GJ220">
        <v>0.102573</v>
      </c>
      <c r="GK220">
        <v>23314.4</v>
      </c>
      <c r="GL220">
        <v>22188.1</v>
      </c>
      <c r="GM220">
        <v>22884.5</v>
      </c>
      <c r="GN220">
        <v>23733.1</v>
      </c>
      <c r="GO220">
        <v>35018.8</v>
      </c>
      <c r="GP220">
        <v>35255.4</v>
      </c>
      <c r="GQ220">
        <v>41257.6</v>
      </c>
      <c r="GR220">
        <v>42324.8</v>
      </c>
      <c r="GS220">
        <v>1.89648</v>
      </c>
      <c r="GT220">
        <v>1.81235</v>
      </c>
      <c r="GU220">
        <v>0.10553</v>
      </c>
      <c r="GV220">
        <v>0</v>
      </c>
      <c r="GW220">
        <v>28.2786</v>
      </c>
      <c r="GX220">
        <v>999.9</v>
      </c>
      <c r="GY220">
        <v>61.574</v>
      </c>
      <c r="GZ220">
        <v>29.477</v>
      </c>
      <c r="HA220">
        <v>28.1763</v>
      </c>
      <c r="HB220">
        <v>54.2419</v>
      </c>
      <c r="HC220">
        <v>40.5449</v>
      </c>
      <c r="HD220">
        <v>1</v>
      </c>
      <c r="HE220">
        <v>0.0887348</v>
      </c>
      <c r="HF220">
        <v>-1.4183</v>
      </c>
      <c r="HG220">
        <v>20.2306</v>
      </c>
      <c r="HH220">
        <v>5.23406</v>
      </c>
      <c r="HI220">
        <v>11.992</v>
      </c>
      <c r="HJ220">
        <v>4.9559</v>
      </c>
      <c r="HK220">
        <v>3.304</v>
      </c>
      <c r="HL220">
        <v>9999</v>
      </c>
      <c r="HM220">
        <v>9999</v>
      </c>
      <c r="HN220">
        <v>9999</v>
      </c>
      <c r="HO220">
        <v>999.9</v>
      </c>
      <c r="HP220">
        <v>1.86853</v>
      </c>
      <c r="HQ220">
        <v>1.86419</v>
      </c>
      <c r="HR220">
        <v>1.8718</v>
      </c>
      <c r="HS220">
        <v>1.86265</v>
      </c>
      <c r="HT220">
        <v>1.86211</v>
      </c>
      <c r="HU220">
        <v>1.86855</v>
      </c>
      <c r="HV220">
        <v>1.85867</v>
      </c>
      <c r="HW220">
        <v>1.86508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5.579</v>
      </c>
      <c r="IL220">
        <v>0.4222</v>
      </c>
      <c r="IM220">
        <v>4.20357787778522</v>
      </c>
      <c r="IN220">
        <v>0.00374144017280572</v>
      </c>
      <c r="IO220">
        <v>-1.07998895285064e-06</v>
      </c>
      <c r="IP220">
        <v>1.2122296874913e-10</v>
      </c>
      <c r="IQ220">
        <v>0.0711788513172057</v>
      </c>
      <c r="IR220">
        <v>0.00727018690124689</v>
      </c>
      <c r="IS220">
        <v>0.000171571339495546</v>
      </c>
      <c r="IT220">
        <v>5.81901312968366e-06</v>
      </c>
      <c r="IU220">
        <v>0</v>
      </c>
      <c r="IV220">
        <v>2039</v>
      </c>
      <c r="IW220">
        <v>1</v>
      </c>
      <c r="IX220">
        <v>29</v>
      </c>
      <c r="IY220">
        <v>29322732.6</v>
      </c>
      <c r="IZ220">
        <v>29322732.6</v>
      </c>
      <c r="JA220">
        <v>1.04126</v>
      </c>
      <c r="JB220">
        <v>2.37915</v>
      </c>
      <c r="JC220">
        <v>1.49902</v>
      </c>
      <c r="JD220">
        <v>2.33276</v>
      </c>
      <c r="JE220">
        <v>1.54419</v>
      </c>
      <c r="JF220">
        <v>2.31812</v>
      </c>
      <c r="JG220">
        <v>35.5915</v>
      </c>
      <c r="JH220">
        <v>24.2364</v>
      </c>
      <c r="JI220">
        <v>18</v>
      </c>
      <c r="JJ220">
        <v>546.014</v>
      </c>
      <c r="JK220">
        <v>434.662</v>
      </c>
      <c r="JL220">
        <v>31.1787</v>
      </c>
      <c r="JM220">
        <v>28.7665</v>
      </c>
      <c r="JN220">
        <v>30</v>
      </c>
      <c r="JO220">
        <v>28.5783</v>
      </c>
      <c r="JP220">
        <v>28.6022</v>
      </c>
      <c r="JQ220">
        <v>20.8838</v>
      </c>
      <c r="JR220">
        <v>27.498</v>
      </c>
      <c r="JS220">
        <v>100</v>
      </c>
      <c r="JT220">
        <v>31.1825</v>
      </c>
      <c r="JU220">
        <v>420</v>
      </c>
      <c r="JV220">
        <v>24.2999</v>
      </c>
      <c r="JW220">
        <v>92.4686</v>
      </c>
      <c r="JX220">
        <v>98.6392</v>
      </c>
    </row>
    <row r="221" spans="1:284">
      <c r="A221">
        <v>205</v>
      </c>
      <c r="B221">
        <v>1759363958.1</v>
      </c>
      <c r="C221">
        <v>2567</v>
      </c>
      <c r="D221" t="s">
        <v>841</v>
      </c>
      <c r="E221" t="s">
        <v>842</v>
      </c>
      <c r="F221">
        <v>5</v>
      </c>
      <c r="G221" t="s">
        <v>786</v>
      </c>
      <c r="H221" t="s">
        <v>419</v>
      </c>
      <c r="I221">
        <v>1759363954.35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2.18</v>
      </c>
      <c r="DA221">
        <v>0.5</v>
      </c>
      <c r="DB221" t="s">
        <v>421</v>
      </c>
      <c r="DC221">
        <v>2</v>
      </c>
      <c r="DD221">
        <v>1759363954.35</v>
      </c>
      <c r="DE221">
        <v>420.49625</v>
      </c>
      <c r="DF221">
        <v>419.95925</v>
      </c>
      <c r="DG221">
        <v>24.31685</v>
      </c>
      <c r="DH221">
        <v>24.2545</v>
      </c>
      <c r="DI221">
        <v>414.9175</v>
      </c>
      <c r="DJ221">
        <v>23.8946</v>
      </c>
      <c r="DK221">
        <v>500.02825</v>
      </c>
      <c r="DL221">
        <v>90.339125</v>
      </c>
      <c r="DM221">
        <v>0.02779025</v>
      </c>
      <c r="DN221">
        <v>30.5257</v>
      </c>
      <c r="DO221">
        <v>29.991575</v>
      </c>
      <c r="DP221">
        <v>999.9</v>
      </c>
      <c r="DQ221">
        <v>0</v>
      </c>
      <c r="DR221">
        <v>0</v>
      </c>
      <c r="DS221">
        <v>10009.065</v>
      </c>
      <c r="DT221">
        <v>0</v>
      </c>
      <c r="DU221">
        <v>0.61206</v>
      </c>
      <c r="DV221">
        <v>0.536789</v>
      </c>
      <c r="DW221">
        <v>430.97625</v>
      </c>
      <c r="DX221">
        <v>430.39825</v>
      </c>
      <c r="DY221">
        <v>0.062338825</v>
      </c>
      <c r="DZ221">
        <v>419.95925</v>
      </c>
      <c r="EA221">
        <v>24.2545</v>
      </c>
      <c r="EB221">
        <v>2.19676</v>
      </c>
      <c r="EC221">
        <v>2.19113</v>
      </c>
      <c r="ED221">
        <v>18.938725</v>
      </c>
      <c r="EE221">
        <v>18.8976</v>
      </c>
      <c r="EF221">
        <v>0.00500016</v>
      </c>
      <c r="EG221">
        <v>0</v>
      </c>
      <c r="EH221">
        <v>0</v>
      </c>
      <c r="EI221">
        <v>0</v>
      </c>
      <c r="EJ221">
        <v>219.125</v>
      </c>
      <c r="EK221">
        <v>0.00500016</v>
      </c>
      <c r="EL221">
        <v>-24.55</v>
      </c>
      <c r="EM221">
        <v>-1.375</v>
      </c>
      <c r="EN221">
        <v>38.062</v>
      </c>
      <c r="EO221">
        <v>42.156</v>
      </c>
      <c r="EP221">
        <v>40.187</v>
      </c>
      <c r="EQ221">
        <v>42.312</v>
      </c>
      <c r="ER221">
        <v>41.312</v>
      </c>
      <c r="ES221">
        <v>0</v>
      </c>
      <c r="ET221">
        <v>0</v>
      </c>
      <c r="EU221">
        <v>0</v>
      </c>
      <c r="EV221">
        <v>1759363959.1</v>
      </c>
      <c r="EW221">
        <v>0</v>
      </c>
      <c r="EX221">
        <v>215.652</v>
      </c>
      <c r="EY221">
        <v>2.29999962372673</v>
      </c>
      <c r="EZ221">
        <v>5.2923078386976</v>
      </c>
      <c r="FA221">
        <v>-25.132</v>
      </c>
      <c r="FB221">
        <v>15</v>
      </c>
      <c r="FC221">
        <v>0</v>
      </c>
      <c r="FD221" t="s">
        <v>422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0.460392619047619</v>
      </c>
      <c r="FQ221">
        <v>0.507729272727273</v>
      </c>
      <c r="FR221">
        <v>0.0768497912891649</v>
      </c>
      <c r="FS221">
        <v>0</v>
      </c>
      <c r="FT221">
        <v>215.229411764706</v>
      </c>
      <c r="FU221">
        <v>12.9289533117725</v>
      </c>
      <c r="FV221">
        <v>5.89937830282663</v>
      </c>
      <c r="FW221">
        <v>-1</v>
      </c>
      <c r="FX221">
        <v>0.0596006476190476</v>
      </c>
      <c r="FY221">
        <v>0.0167077402597403</v>
      </c>
      <c r="FZ221">
        <v>0.00212763399614265</v>
      </c>
      <c r="GA221">
        <v>1</v>
      </c>
      <c r="GB221">
        <v>1</v>
      </c>
      <c r="GC221">
        <v>2</v>
      </c>
      <c r="GD221" t="s">
        <v>443</v>
      </c>
      <c r="GE221">
        <v>3.12599</v>
      </c>
      <c r="GF221">
        <v>2.65355</v>
      </c>
      <c r="GG221">
        <v>0.0888151</v>
      </c>
      <c r="GH221">
        <v>0.0895912</v>
      </c>
      <c r="GI221">
        <v>0.102095</v>
      </c>
      <c r="GJ221">
        <v>0.10257</v>
      </c>
      <c r="GK221">
        <v>23314.6</v>
      </c>
      <c r="GL221">
        <v>22188.2</v>
      </c>
      <c r="GM221">
        <v>22884.5</v>
      </c>
      <c r="GN221">
        <v>23733.2</v>
      </c>
      <c r="GO221">
        <v>35019.2</v>
      </c>
      <c r="GP221">
        <v>35255.9</v>
      </c>
      <c r="GQ221">
        <v>41257.9</v>
      </c>
      <c r="GR221">
        <v>42325.2</v>
      </c>
      <c r="GS221">
        <v>1.89587</v>
      </c>
      <c r="GT221">
        <v>1.81295</v>
      </c>
      <c r="GU221">
        <v>0.105523</v>
      </c>
      <c r="GV221">
        <v>0</v>
      </c>
      <c r="GW221">
        <v>28.2789</v>
      </c>
      <c r="GX221">
        <v>999.9</v>
      </c>
      <c r="GY221">
        <v>61.574</v>
      </c>
      <c r="GZ221">
        <v>29.477</v>
      </c>
      <c r="HA221">
        <v>28.1764</v>
      </c>
      <c r="HB221">
        <v>54.5819</v>
      </c>
      <c r="HC221">
        <v>40.5008</v>
      </c>
      <c r="HD221">
        <v>1</v>
      </c>
      <c r="HE221">
        <v>0.0886001</v>
      </c>
      <c r="HF221">
        <v>-1.41461</v>
      </c>
      <c r="HG221">
        <v>20.2307</v>
      </c>
      <c r="HH221">
        <v>5.23391</v>
      </c>
      <c r="HI221">
        <v>11.992</v>
      </c>
      <c r="HJ221">
        <v>4.9559</v>
      </c>
      <c r="HK221">
        <v>3.304</v>
      </c>
      <c r="HL221">
        <v>9999</v>
      </c>
      <c r="HM221">
        <v>9999</v>
      </c>
      <c r="HN221">
        <v>9999</v>
      </c>
      <c r="HO221">
        <v>999.9</v>
      </c>
      <c r="HP221">
        <v>1.86856</v>
      </c>
      <c r="HQ221">
        <v>1.86418</v>
      </c>
      <c r="HR221">
        <v>1.8718</v>
      </c>
      <c r="HS221">
        <v>1.86265</v>
      </c>
      <c r="HT221">
        <v>1.86211</v>
      </c>
      <c r="HU221">
        <v>1.86853</v>
      </c>
      <c r="HV221">
        <v>1.85867</v>
      </c>
      <c r="HW221">
        <v>1.86508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5.579</v>
      </c>
      <c r="IL221">
        <v>0.4221</v>
      </c>
      <c r="IM221">
        <v>4.20357787778522</v>
      </c>
      <c r="IN221">
        <v>0.00374144017280572</v>
      </c>
      <c r="IO221">
        <v>-1.07998895285064e-06</v>
      </c>
      <c r="IP221">
        <v>1.2122296874913e-10</v>
      </c>
      <c r="IQ221">
        <v>0.0711788513172057</v>
      </c>
      <c r="IR221">
        <v>0.00727018690124689</v>
      </c>
      <c r="IS221">
        <v>0.000171571339495546</v>
      </c>
      <c r="IT221">
        <v>5.81901312968366e-06</v>
      </c>
      <c r="IU221">
        <v>0</v>
      </c>
      <c r="IV221">
        <v>2039</v>
      </c>
      <c r="IW221">
        <v>1</v>
      </c>
      <c r="IX221">
        <v>29</v>
      </c>
      <c r="IY221">
        <v>29322732.6</v>
      </c>
      <c r="IZ221">
        <v>29322732.6</v>
      </c>
      <c r="JA221">
        <v>1.04126</v>
      </c>
      <c r="JB221">
        <v>2.37427</v>
      </c>
      <c r="JC221">
        <v>1.49902</v>
      </c>
      <c r="JD221">
        <v>2.33276</v>
      </c>
      <c r="JE221">
        <v>1.54419</v>
      </c>
      <c r="JF221">
        <v>2.36938</v>
      </c>
      <c r="JG221">
        <v>35.5915</v>
      </c>
      <c r="JH221">
        <v>24.2364</v>
      </c>
      <c r="JI221">
        <v>18</v>
      </c>
      <c r="JJ221">
        <v>545.623</v>
      </c>
      <c r="JK221">
        <v>435.021</v>
      </c>
      <c r="JL221">
        <v>31.1817</v>
      </c>
      <c r="JM221">
        <v>28.7665</v>
      </c>
      <c r="JN221">
        <v>30.0001</v>
      </c>
      <c r="JO221">
        <v>28.5783</v>
      </c>
      <c r="JP221">
        <v>28.6022</v>
      </c>
      <c r="JQ221">
        <v>20.8841</v>
      </c>
      <c r="JR221">
        <v>27.498</v>
      </c>
      <c r="JS221">
        <v>100</v>
      </c>
      <c r="JT221">
        <v>31.1851</v>
      </c>
      <c r="JU221">
        <v>420</v>
      </c>
      <c r="JV221">
        <v>24.2991</v>
      </c>
      <c r="JW221">
        <v>92.469</v>
      </c>
      <c r="JX221">
        <v>98.64</v>
      </c>
    </row>
    <row r="222" spans="1:284">
      <c r="A222">
        <v>206</v>
      </c>
      <c r="B222">
        <v>1759364254.1</v>
      </c>
      <c r="C222">
        <v>2863</v>
      </c>
      <c r="D222" t="s">
        <v>843</v>
      </c>
      <c r="E222" t="s">
        <v>844</v>
      </c>
      <c r="F222">
        <v>5</v>
      </c>
      <c r="G222" t="s">
        <v>845</v>
      </c>
      <c r="H222" t="s">
        <v>419</v>
      </c>
      <c r="I222">
        <v>1759364251.1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3.93</v>
      </c>
      <c r="DA222">
        <v>0.5</v>
      </c>
      <c r="DB222" t="s">
        <v>421</v>
      </c>
      <c r="DC222">
        <v>2</v>
      </c>
      <c r="DD222">
        <v>1759364251.1</v>
      </c>
      <c r="DE222">
        <v>420.8302</v>
      </c>
      <c r="DF222">
        <v>419.9966</v>
      </c>
      <c r="DG222">
        <v>24.52368</v>
      </c>
      <c r="DH222">
        <v>24.40972</v>
      </c>
      <c r="DI222">
        <v>415.2508</v>
      </c>
      <c r="DJ222">
        <v>24.09626</v>
      </c>
      <c r="DK222">
        <v>500.1672</v>
      </c>
      <c r="DL222">
        <v>90.34312</v>
      </c>
      <c r="DM222">
        <v>0.027359</v>
      </c>
      <c r="DN222">
        <v>30.66476</v>
      </c>
      <c r="DO222">
        <v>30.02558</v>
      </c>
      <c r="DP222">
        <v>999.9</v>
      </c>
      <c r="DQ222">
        <v>0</v>
      </c>
      <c r="DR222">
        <v>0</v>
      </c>
      <c r="DS222">
        <v>10023.884</v>
      </c>
      <c r="DT222">
        <v>0</v>
      </c>
      <c r="DU222">
        <v>0.61206</v>
      </c>
      <c r="DV222">
        <v>0.833722</v>
      </c>
      <c r="DW222">
        <v>431.4102</v>
      </c>
      <c r="DX222">
        <v>430.5052</v>
      </c>
      <c r="DY222">
        <v>0.113952</v>
      </c>
      <c r="DZ222">
        <v>419.9966</v>
      </c>
      <c r="EA222">
        <v>24.40972</v>
      </c>
      <c r="EB222">
        <v>2.215544</v>
      </c>
      <c r="EC222">
        <v>2.20525</v>
      </c>
      <c r="ED222">
        <v>19.07514</v>
      </c>
      <c r="EE222">
        <v>19.0005</v>
      </c>
      <c r="EF222">
        <v>0.00500016</v>
      </c>
      <c r="EG222">
        <v>0</v>
      </c>
      <c r="EH222">
        <v>0</v>
      </c>
      <c r="EI222">
        <v>0</v>
      </c>
      <c r="EJ222">
        <v>483.58</v>
      </c>
      <c r="EK222">
        <v>0.00500016</v>
      </c>
      <c r="EL222">
        <v>-29.82</v>
      </c>
      <c r="EM222">
        <v>-2.36</v>
      </c>
      <c r="EN222">
        <v>37.937</v>
      </c>
      <c r="EO222">
        <v>42.125</v>
      </c>
      <c r="EP222">
        <v>40.125</v>
      </c>
      <c r="EQ222">
        <v>42.2624</v>
      </c>
      <c r="ER222">
        <v>41.312</v>
      </c>
      <c r="ES222">
        <v>0</v>
      </c>
      <c r="ET222">
        <v>0</v>
      </c>
      <c r="EU222">
        <v>0</v>
      </c>
      <c r="EV222">
        <v>1759364255.5</v>
      </c>
      <c r="EW222">
        <v>0</v>
      </c>
      <c r="EX222">
        <v>479.764</v>
      </c>
      <c r="EY222">
        <v>14.7230770467984</v>
      </c>
      <c r="EZ222">
        <v>-27.4538461952519</v>
      </c>
      <c r="FA222">
        <v>-26.268</v>
      </c>
      <c r="FB222">
        <v>15</v>
      </c>
      <c r="FC222">
        <v>0</v>
      </c>
      <c r="FD222" t="s">
        <v>422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0.8821502</v>
      </c>
      <c r="FQ222">
        <v>-0.0956510977443613</v>
      </c>
      <c r="FR222">
        <v>0.0430926454799424</v>
      </c>
      <c r="FS222">
        <v>1</v>
      </c>
      <c r="FT222">
        <v>479.858823529412</v>
      </c>
      <c r="FU222">
        <v>19.0435448161991</v>
      </c>
      <c r="FV222">
        <v>5.40289234343425</v>
      </c>
      <c r="FW222">
        <v>-1</v>
      </c>
      <c r="FX222">
        <v>0.091946855</v>
      </c>
      <c r="FY222">
        <v>0.193479947368421</v>
      </c>
      <c r="FZ222">
        <v>0.019569668185472</v>
      </c>
      <c r="GA222">
        <v>0</v>
      </c>
      <c r="GB222">
        <v>1</v>
      </c>
      <c r="GC222">
        <v>2</v>
      </c>
      <c r="GD222" t="s">
        <v>443</v>
      </c>
      <c r="GE222">
        <v>3.12614</v>
      </c>
      <c r="GF222">
        <v>2.6531</v>
      </c>
      <c r="GG222">
        <v>0.0888904</v>
      </c>
      <c r="GH222">
        <v>0.0896195</v>
      </c>
      <c r="GI222">
        <v>0.102748</v>
      </c>
      <c r="GJ222">
        <v>0.103054</v>
      </c>
      <c r="GK222">
        <v>23319</v>
      </c>
      <c r="GL222">
        <v>22195.7</v>
      </c>
      <c r="GM222">
        <v>22890.3</v>
      </c>
      <c r="GN222">
        <v>23741.4</v>
      </c>
      <c r="GO222">
        <v>35002</v>
      </c>
      <c r="GP222">
        <v>35248.1</v>
      </c>
      <c r="GQ222">
        <v>41268</v>
      </c>
      <c r="GR222">
        <v>42338.6</v>
      </c>
      <c r="GS222">
        <v>1.8975</v>
      </c>
      <c r="GT222">
        <v>1.81425</v>
      </c>
      <c r="GU222">
        <v>0.108559</v>
      </c>
      <c r="GV222">
        <v>0</v>
      </c>
      <c r="GW222">
        <v>28.2665</v>
      </c>
      <c r="GX222">
        <v>999.9</v>
      </c>
      <c r="GY222">
        <v>61.043</v>
      </c>
      <c r="GZ222">
        <v>29.497</v>
      </c>
      <c r="HA222">
        <v>27.9651</v>
      </c>
      <c r="HB222">
        <v>54.5019</v>
      </c>
      <c r="HC222">
        <v>40.2764</v>
      </c>
      <c r="HD222">
        <v>1</v>
      </c>
      <c r="HE222">
        <v>0.0794233</v>
      </c>
      <c r="HF222">
        <v>-1.41511</v>
      </c>
      <c r="HG222">
        <v>20.2307</v>
      </c>
      <c r="HH222">
        <v>5.23436</v>
      </c>
      <c r="HI222">
        <v>11.992</v>
      </c>
      <c r="HJ222">
        <v>4.9559</v>
      </c>
      <c r="HK222">
        <v>3.304</v>
      </c>
      <c r="HL222">
        <v>9999</v>
      </c>
      <c r="HM222">
        <v>9999</v>
      </c>
      <c r="HN222">
        <v>9999</v>
      </c>
      <c r="HO222">
        <v>999.9</v>
      </c>
      <c r="HP222">
        <v>1.86852</v>
      </c>
      <c r="HQ222">
        <v>1.86417</v>
      </c>
      <c r="HR222">
        <v>1.8718</v>
      </c>
      <c r="HS222">
        <v>1.86265</v>
      </c>
      <c r="HT222">
        <v>1.86205</v>
      </c>
      <c r="HU222">
        <v>1.86848</v>
      </c>
      <c r="HV222">
        <v>1.85867</v>
      </c>
      <c r="HW222">
        <v>1.86508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5.58</v>
      </c>
      <c r="IL222">
        <v>0.4275</v>
      </c>
      <c r="IM222">
        <v>4.20357787778522</v>
      </c>
      <c r="IN222">
        <v>0.00374144017280572</v>
      </c>
      <c r="IO222">
        <v>-1.07998895285064e-06</v>
      </c>
      <c r="IP222">
        <v>1.2122296874913e-10</v>
      </c>
      <c r="IQ222">
        <v>0.0711788513172057</v>
      </c>
      <c r="IR222">
        <v>0.00727018690124689</v>
      </c>
      <c r="IS222">
        <v>0.000171571339495546</v>
      </c>
      <c r="IT222">
        <v>5.81901312968366e-06</v>
      </c>
      <c r="IU222">
        <v>0</v>
      </c>
      <c r="IV222">
        <v>2039</v>
      </c>
      <c r="IW222">
        <v>1</v>
      </c>
      <c r="IX222">
        <v>29</v>
      </c>
      <c r="IY222">
        <v>29322737.6</v>
      </c>
      <c r="IZ222">
        <v>29322737.6</v>
      </c>
      <c r="JA222">
        <v>1.04126</v>
      </c>
      <c r="JB222">
        <v>2.37671</v>
      </c>
      <c r="JC222">
        <v>1.49902</v>
      </c>
      <c r="JD222">
        <v>2.33276</v>
      </c>
      <c r="JE222">
        <v>1.54419</v>
      </c>
      <c r="JF222">
        <v>2.33765</v>
      </c>
      <c r="JG222">
        <v>35.6148</v>
      </c>
      <c r="JH222">
        <v>24.2364</v>
      </c>
      <c r="JI222">
        <v>18</v>
      </c>
      <c r="JJ222">
        <v>545.997</v>
      </c>
      <c r="JK222">
        <v>435.212</v>
      </c>
      <c r="JL222">
        <v>31.3449</v>
      </c>
      <c r="JM222">
        <v>28.6584</v>
      </c>
      <c r="JN222">
        <v>29.9995</v>
      </c>
      <c r="JO222">
        <v>28.4971</v>
      </c>
      <c r="JP222">
        <v>28.5232</v>
      </c>
      <c r="JQ222">
        <v>20.8907</v>
      </c>
      <c r="JR222">
        <v>25.2569</v>
      </c>
      <c r="JS222">
        <v>100</v>
      </c>
      <c r="JT222">
        <v>31.2744</v>
      </c>
      <c r="JU222">
        <v>420</v>
      </c>
      <c r="JV222">
        <v>24.4355</v>
      </c>
      <c r="JW222">
        <v>92.4918</v>
      </c>
      <c r="JX222">
        <v>98.6723</v>
      </c>
    </row>
    <row r="223" spans="1:284">
      <c r="A223">
        <v>207</v>
      </c>
      <c r="B223">
        <v>1759364256.1</v>
      </c>
      <c r="C223">
        <v>2865</v>
      </c>
      <c r="D223" t="s">
        <v>846</v>
      </c>
      <c r="E223" t="s">
        <v>847</v>
      </c>
      <c r="F223">
        <v>5</v>
      </c>
      <c r="G223" t="s">
        <v>845</v>
      </c>
      <c r="H223" t="s">
        <v>419</v>
      </c>
      <c r="I223">
        <v>1759364252.85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3.93</v>
      </c>
      <c r="DA223">
        <v>0.5</v>
      </c>
      <c r="DB223" t="s">
        <v>421</v>
      </c>
      <c r="DC223">
        <v>2</v>
      </c>
      <c r="DD223">
        <v>1759364252.85</v>
      </c>
      <c r="DE223">
        <v>420.837</v>
      </c>
      <c r="DF223">
        <v>420.011</v>
      </c>
      <c r="DG223">
        <v>24.52445</v>
      </c>
      <c r="DH223">
        <v>24.408475</v>
      </c>
      <c r="DI223">
        <v>415.25775</v>
      </c>
      <c r="DJ223">
        <v>24.097</v>
      </c>
      <c r="DK223">
        <v>500.1245</v>
      </c>
      <c r="DL223">
        <v>90.343025</v>
      </c>
      <c r="DM223">
        <v>0.02746815</v>
      </c>
      <c r="DN223">
        <v>30.6659</v>
      </c>
      <c r="DO223">
        <v>30.033275</v>
      </c>
      <c r="DP223">
        <v>999.9</v>
      </c>
      <c r="DQ223">
        <v>0</v>
      </c>
      <c r="DR223">
        <v>0</v>
      </c>
      <c r="DS223">
        <v>10000.325</v>
      </c>
      <c r="DT223">
        <v>0</v>
      </c>
      <c r="DU223">
        <v>0.61206</v>
      </c>
      <c r="DV223">
        <v>0.8262405</v>
      </c>
      <c r="DW223">
        <v>431.4175</v>
      </c>
      <c r="DX223">
        <v>430.51925</v>
      </c>
      <c r="DY223">
        <v>0.1159635</v>
      </c>
      <c r="DZ223">
        <v>420.011</v>
      </c>
      <c r="EA223">
        <v>24.408475</v>
      </c>
      <c r="EB223">
        <v>2.21561</v>
      </c>
      <c r="EC223">
        <v>2.205135</v>
      </c>
      <c r="ED223">
        <v>19.075625</v>
      </c>
      <c r="EE223">
        <v>18.99965</v>
      </c>
      <c r="EF223">
        <v>0.00500016</v>
      </c>
      <c r="EG223">
        <v>0</v>
      </c>
      <c r="EH223">
        <v>0</v>
      </c>
      <c r="EI223">
        <v>0</v>
      </c>
      <c r="EJ223">
        <v>485.875</v>
      </c>
      <c r="EK223">
        <v>0.00500016</v>
      </c>
      <c r="EL223">
        <v>-32.8</v>
      </c>
      <c r="EM223">
        <v>-2.9</v>
      </c>
      <c r="EN223">
        <v>37.937</v>
      </c>
      <c r="EO223">
        <v>42.125</v>
      </c>
      <c r="EP223">
        <v>40.125</v>
      </c>
      <c r="EQ223">
        <v>42.281</v>
      </c>
      <c r="ER223">
        <v>41.312</v>
      </c>
      <c r="ES223">
        <v>0</v>
      </c>
      <c r="ET223">
        <v>0</v>
      </c>
      <c r="EU223">
        <v>0</v>
      </c>
      <c r="EV223">
        <v>1759364257.3</v>
      </c>
      <c r="EW223">
        <v>0</v>
      </c>
      <c r="EX223">
        <v>480.726923076923</v>
      </c>
      <c r="EY223">
        <v>20.0376068959475</v>
      </c>
      <c r="EZ223">
        <v>-20.6564104066963</v>
      </c>
      <c r="FA223">
        <v>-26.3923076923077</v>
      </c>
      <c r="FB223">
        <v>15</v>
      </c>
      <c r="FC223">
        <v>0</v>
      </c>
      <c r="FD223" t="s">
        <v>422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0.879058761904762</v>
      </c>
      <c r="FQ223">
        <v>-0.133194935064936</v>
      </c>
      <c r="FR223">
        <v>0.0442683685188901</v>
      </c>
      <c r="FS223">
        <v>1</v>
      </c>
      <c r="FT223">
        <v>479.702941176471</v>
      </c>
      <c r="FU223">
        <v>7.47288011987213</v>
      </c>
      <c r="FV223">
        <v>5.53998753949106</v>
      </c>
      <c r="FW223">
        <v>-1</v>
      </c>
      <c r="FX223">
        <v>0.0932038142857143</v>
      </c>
      <c r="FY223">
        <v>0.187664742857143</v>
      </c>
      <c r="FZ223">
        <v>0.0199081412505462</v>
      </c>
      <c r="GA223">
        <v>0</v>
      </c>
      <c r="GB223">
        <v>1</v>
      </c>
      <c r="GC223">
        <v>2</v>
      </c>
      <c r="GD223" t="s">
        <v>443</v>
      </c>
      <c r="GE223">
        <v>3.12598</v>
      </c>
      <c r="GF223">
        <v>2.65323</v>
      </c>
      <c r="GG223">
        <v>0.0888973</v>
      </c>
      <c r="GH223">
        <v>0.0896128</v>
      </c>
      <c r="GI223">
        <v>0.102735</v>
      </c>
      <c r="GJ223">
        <v>0.10305</v>
      </c>
      <c r="GK223">
        <v>23319.1</v>
      </c>
      <c r="GL223">
        <v>22196</v>
      </c>
      <c r="GM223">
        <v>22890.6</v>
      </c>
      <c r="GN223">
        <v>23741.6</v>
      </c>
      <c r="GO223">
        <v>35002.5</v>
      </c>
      <c r="GP223">
        <v>35248.7</v>
      </c>
      <c r="GQ223">
        <v>41267.9</v>
      </c>
      <c r="GR223">
        <v>42339.1</v>
      </c>
      <c r="GS223">
        <v>1.89725</v>
      </c>
      <c r="GT223">
        <v>1.81437</v>
      </c>
      <c r="GU223">
        <v>0.109307</v>
      </c>
      <c r="GV223">
        <v>0</v>
      </c>
      <c r="GW223">
        <v>28.2665</v>
      </c>
      <c r="GX223">
        <v>999.9</v>
      </c>
      <c r="GY223">
        <v>61.043</v>
      </c>
      <c r="GZ223">
        <v>29.497</v>
      </c>
      <c r="HA223">
        <v>27.9661</v>
      </c>
      <c r="HB223">
        <v>54.3619</v>
      </c>
      <c r="HC223">
        <v>40.2885</v>
      </c>
      <c r="HD223">
        <v>1</v>
      </c>
      <c r="HE223">
        <v>0.0792073</v>
      </c>
      <c r="HF223">
        <v>-1.35065</v>
      </c>
      <c r="HG223">
        <v>20.2313</v>
      </c>
      <c r="HH223">
        <v>5.23421</v>
      </c>
      <c r="HI223">
        <v>11.992</v>
      </c>
      <c r="HJ223">
        <v>4.95585</v>
      </c>
      <c r="HK223">
        <v>3.304</v>
      </c>
      <c r="HL223">
        <v>9999</v>
      </c>
      <c r="HM223">
        <v>9999</v>
      </c>
      <c r="HN223">
        <v>9999</v>
      </c>
      <c r="HO223">
        <v>999.9</v>
      </c>
      <c r="HP223">
        <v>1.86851</v>
      </c>
      <c r="HQ223">
        <v>1.86417</v>
      </c>
      <c r="HR223">
        <v>1.8718</v>
      </c>
      <c r="HS223">
        <v>1.86266</v>
      </c>
      <c r="HT223">
        <v>1.86207</v>
      </c>
      <c r="HU223">
        <v>1.86848</v>
      </c>
      <c r="HV223">
        <v>1.85867</v>
      </c>
      <c r="HW223">
        <v>1.86508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5.58</v>
      </c>
      <c r="IL223">
        <v>0.4274</v>
      </c>
      <c r="IM223">
        <v>4.20357787778522</v>
      </c>
      <c r="IN223">
        <v>0.00374144017280572</v>
      </c>
      <c r="IO223">
        <v>-1.07998895285064e-06</v>
      </c>
      <c r="IP223">
        <v>1.2122296874913e-10</v>
      </c>
      <c r="IQ223">
        <v>0.0711788513172057</v>
      </c>
      <c r="IR223">
        <v>0.00727018690124689</v>
      </c>
      <c r="IS223">
        <v>0.000171571339495546</v>
      </c>
      <c r="IT223">
        <v>5.81901312968366e-06</v>
      </c>
      <c r="IU223">
        <v>0</v>
      </c>
      <c r="IV223">
        <v>2039</v>
      </c>
      <c r="IW223">
        <v>1</v>
      </c>
      <c r="IX223">
        <v>29</v>
      </c>
      <c r="IY223">
        <v>29322737.6</v>
      </c>
      <c r="IZ223">
        <v>29322737.6</v>
      </c>
      <c r="JA223">
        <v>1.04126</v>
      </c>
      <c r="JB223">
        <v>2.37427</v>
      </c>
      <c r="JC223">
        <v>1.49902</v>
      </c>
      <c r="JD223">
        <v>2.33276</v>
      </c>
      <c r="JE223">
        <v>1.54419</v>
      </c>
      <c r="JF223">
        <v>2.36816</v>
      </c>
      <c r="JG223">
        <v>35.6148</v>
      </c>
      <c r="JH223">
        <v>24.2364</v>
      </c>
      <c r="JI223">
        <v>18</v>
      </c>
      <c r="JJ223">
        <v>545.826</v>
      </c>
      <c r="JK223">
        <v>435.28</v>
      </c>
      <c r="JL223">
        <v>31.3268</v>
      </c>
      <c r="JM223">
        <v>28.6574</v>
      </c>
      <c r="JN223">
        <v>29.9995</v>
      </c>
      <c r="JO223">
        <v>28.4963</v>
      </c>
      <c r="JP223">
        <v>28.5223</v>
      </c>
      <c r="JQ223">
        <v>20.8897</v>
      </c>
      <c r="JR223">
        <v>25.2569</v>
      </c>
      <c r="JS223">
        <v>100</v>
      </c>
      <c r="JT223">
        <v>31.2744</v>
      </c>
      <c r="JU223">
        <v>420</v>
      </c>
      <c r="JV223">
        <v>24.4355</v>
      </c>
      <c r="JW223">
        <v>92.492</v>
      </c>
      <c r="JX223">
        <v>98.6732</v>
      </c>
    </row>
    <row r="224" spans="1:284">
      <c r="A224">
        <v>208</v>
      </c>
      <c r="B224">
        <v>1759364258.1</v>
      </c>
      <c r="C224">
        <v>2867</v>
      </c>
      <c r="D224" t="s">
        <v>848</v>
      </c>
      <c r="E224" t="s">
        <v>849</v>
      </c>
      <c r="F224">
        <v>5</v>
      </c>
      <c r="G224" t="s">
        <v>845</v>
      </c>
      <c r="H224" t="s">
        <v>419</v>
      </c>
      <c r="I224">
        <v>1759364255.1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3.93</v>
      </c>
      <c r="DA224">
        <v>0.5</v>
      </c>
      <c r="DB224" t="s">
        <v>421</v>
      </c>
      <c r="DC224">
        <v>2</v>
      </c>
      <c r="DD224">
        <v>1759364255.1</v>
      </c>
      <c r="DE224">
        <v>420.864666666667</v>
      </c>
      <c r="DF224">
        <v>420.006333333333</v>
      </c>
      <c r="DG224">
        <v>24.5231666666667</v>
      </c>
      <c r="DH224">
        <v>24.4068333333333</v>
      </c>
      <c r="DI224">
        <v>415.285</v>
      </c>
      <c r="DJ224">
        <v>24.0957666666667</v>
      </c>
      <c r="DK224">
        <v>499.996666666667</v>
      </c>
      <c r="DL224">
        <v>90.3426333333334</v>
      </c>
      <c r="DM224">
        <v>0.0277069</v>
      </c>
      <c r="DN224">
        <v>30.6663666666667</v>
      </c>
      <c r="DO224">
        <v>30.0403</v>
      </c>
      <c r="DP224">
        <v>999.9</v>
      </c>
      <c r="DQ224">
        <v>0</v>
      </c>
      <c r="DR224">
        <v>0</v>
      </c>
      <c r="DS224">
        <v>9979.37333333333</v>
      </c>
      <c r="DT224">
        <v>0</v>
      </c>
      <c r="DU224">
        <v>0.61206</v>
      </c>
      <c r="DV224">
        <v>0.858439</v>
      </c>
      <c r="DW224">
        <v>431.445333333333</v>
      </c>
      <c r="DX224">
        <v>430.513666666667</v>
      </c>
      <c r="DY224">
        <v>0.116276333333333</v>
      </c>
      <c r="DZ224">
        <v>420.006333333333</v>
      </c>
      <c r="EA224">
        <v>24.4068333333333</v>
      </c>
      <c r="EB224">
        <v>2.21548333333333</v>
      </c>
      <c r="EC224">
        <v>2.20498</v>
      </c>
      <c r="ED224">
        <v>19.0747333333333</v>
      </c>
      <c r="EE224">
        <v>18.9985333333333</v>
      </c>
      <c r="EF224">
        <v>0.00500016</v>
      </c>
      <c r="EG224">
        <v>0</v>
      </c>
      <c r="EH224">
        <v>0</v>
      </c>
      <c r="EI224">
        <v>0</v>
      </c>
      <c r="EJ224">
        <v>486.1</v>
      </c>
      <c r="EK224">
        <v>0.00500016</v>
      </c>
      <c r="EL224">
        <v>-28.5</v>
      </c>
      <c r="EM224">
        <v>-1.63333333333333</v>
      </c>
      <c r="EN224">
        <v>37.958</v>
      </c>
      <c r="EO224">
        <v>42.125</v>
      </c>
      <c r="EP224">
        <v>40.125</v>
      </c>
      <c r="EQ224">
        <v>42.2913333333333</v>
      </c>
      <c r="ER224">
        <v>41.312</v>
      </c>
      <c r="ES224">
        <v>0</v>
      </c>
      <c r="ET224">
        <v>0</v>
      </c>
      <c r="EU224">
        <v>0</v>
      </c>
      <c r="EV224">
        <v>1759364259.1</v>
      </c>
      <c r="EW224">
        <v>0</v>
      </c>
      <c r="EX224">
        <v>481.18</v>
      </c>
      <c r="EY224">
        <v>7.62307693904306</v>
      </c>
      <c r="EZ224">
        <v>-13.5384616935512</v>
      </c>
      <c r="FA224">
        <v>-26.632</v>
      </c>
      <c r="FB224">
        <v>15</v>
      </c>
      <c r="FC224">
        <v>0</v>
      </c>
      <c r="FD224" t="s">
        <v>422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0.883441666666667</v>
      </c>
      <c r="FQ224">
        <v>-0.250432597402596</v>
      </c>
      <c r="FR224">
        <v>0.0416895270442662</v>
      </c>
      <c r="FS224">
        <v>1</v>
      </c>
      <c r="FT224">
        <v>480.164705882353</v>
      </c>
      <c r="FU224">
        <v>17.05423991014</v>
      </c>
      <c r="FV224">
        <v>5.66235672993359</v>
      </c>
      <c r="FW224">
        <v>-1</v>
      </c>
      <c r="FX224">
        <v>0.0973944142857143</v>
      </c>
      <c r="FY224">
        <v>0.184297145454545</v>
      </c>
      <c r="FZ224">
        <v>0.0195847641330676</v>
      </c>
      <c r="GA224">
        <v>0</v>
      </c>
      <c r="GB224">
        <v>1</v>
      </c>
      <c r="GC224">
        <v>2</v>
      </c>
      <c r="GD224" t="s">
        <v>443</v>
      </c>
      <c r="GE224">
        <v>3.12605</v>
      </c>
      <c r="GF224">
        <v>2.65306</v>
      </c>
      <c r="GG224">
        <v>0.0888976</v>
      </c>
      <c r="GH224">
        <v>0.0896184</v>
      </c>
      <c r="GI224">
        <v>0.102723</v>
      </c>
      <c r="GJ224">
        <v>0.103048</v>
      </c>
      <c r="GK224">
        <v>23319.2</v>
      </c>
      <c r="GL224">
        <v>22195.9</v>
      </c>
      <c r="GM224">
        <v>22890.7</v>
      </c>
      <c r="GN224">
        <v>23741.6</v>
      </c>
      <c r="GO224">
        <v>35002.9</v>
      </c>
      <c r="GP224">
        <v>35248.9</v>
      </c>
      <c r="GQ224">
        <v>41267.8</v>
      </c>
      <c r="GR224">
        <v>42339.2</v>
      </c>
      <c r="GS224">
        <v>1.89755</v>
      </c>
      <c r="GT224">
        <v>1.81418</v>
      </c>
      <c r="GU224">
        <v>0.108898</v>
      </c>
      <c r="GV224">
        <v>0</v>
      </c>
      <c r="GW224">
        <v>28.2668</v>
      </c>
      <c r="GX224">
        <v>999.9</v>
      </c>
      <c r="GY224">
        <v>61.043</v>
      </c>
      <c r="GZ224">
        <v>29.497</v>
      </c>
      <c r="HA224">
        <v>27.9639</v>
      </c>
      <c r="HB224">
        <v>54.3419</v>
      </c>
      <c r="HC224">
        <v>40.3125</v>
      </c>
      <c r="HD224">
        <v>1</v>
      </c>
      <c r="HE224">
        <v>0.0790117</v>
      </c>
      <c r="HF224">
        <v>-1.31297</v>
      </c>
      <c r="HG224">
        <v>20.2316</v>
      </c>
      <c r="HH224">
        <v>5.23406</v>
      </c>
      <c r="HI224">
        <v>11.992</v>
      </c>
      <c r="HJ224">
        <v>4.95585</v>
      </c>
      <c r="HK224">
        <v>3.304</v>
      </c>
      <c r="HL224">
        <v>9999</v>
      </c>
      <c r="HM224">
        <v>9999</v>
      </c>
      <c r="HN224">
        <v>9999</v>
      </c>
      <c r="HO224">
        <v>999.9</v>
      </c>
      <c r="HP224">
        <v>1.86849</v>
      </c>
      <c r="HQ224">
        <v>1.86417</v>
      </c>
      <c r="HR224">
        <v>1.8718</v>
      </c>
      <c r="HS224">
        <v>1.86265</v>
      </c>
      <c r="HT224">
        <v>1.86209</v>
      </c>
      <c r="HU224">
        <v>1.86849</v>
      </c>
      <c r="HV224">
        <v>1.85867</v>
      </c>
      <c r="HW224">
        <v>1.86508</v>
      </c>
      <c r="HX224">
        <v>5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5.58</v>
      </c>
      <c r="IL224">
        <v>0.4273</v>
      </c>
      <c r="IM224">
        <v>4.20357787778522</v>
      </c>
      <c r="IN224">
        <v>0.00374144017280572</v>
      </c>
      <c r="IO224">
        <v>-1.07998895285064e-06</v>
      </c>
      <c r="IP224">
        <v>1.2122296874913e-10</v>
      </c>
      <c r="IQ224">
        <v>0.0711788513172057</v>
      </c>
      <c r="IR224">
        <v>0.00727018690124689</v>
      </c>
      <c r="IS224">
        <v>0.000171571339495546</v>
      </c>
      <c r="IT224">
        <v>5.81901312968366e-06</v>
      </c>
      <c r="IU224">
        <v>0</v>
      </c>
      <c r="IV224">
        <v>2039</v>
      </c>
      <c r="IW224">
        <v>1</v>
      </c>
      <c r="IX224">
        <v>29</v>
      </c>
      <c r="IY224">
        <v>29322737.6</v>
      </c>
      <c r="IZ224">
        <v>29322737.6</v>
      </c>
      <c r="JA224">
        <v>1.04126</v>
      </c>
      <c r="JB224">
        <v>2.36816</v>
      </c>
      <c r="JC224">
        <v>1.4978</v>
      </c>
      <c r="JD224">
        <v>2.33276</v>
      </c>
      <c r="JE224">
        <v>1.54419</v>
      </c>
      <c r="JF224">
        <v>2.39014</v>
      </c>
      <c r="JG224">
        <v>35.6148</v>
      </c>
      <c r="JH224">
        <v>24.2364</v>
      </c>
      <c r="JI224">
        <v>18</v>
      </c>
      <c r="JJ224">
        <v>546.018</v>
      </c>
      <c r="JK224">
        <v>435.158</v>
      </c>
      <c r="JL224">
        <v>31.3071</v>
      </c>
      <c r="JM224">
        <v>28.6562</v>
      </c>
      <c r="JN224">
        <v>29.9996</v>
      </c>
      <c r="JO224">
        <v>28.4959</v>
      </c>
      <c r="JP224">
        <v>28.522</v>
      </c>
      <c r="JQ224">
        <v>20.8891</v>
      </c>
      <c r="JR224">
        <v>25.2569</v>
      </c>
      <c r="JS224">
        <v>100</v>
      </c>
      <c r="JT224">
        <v>31.2336</v>
      </c>
      <c r="JU224">
        <v>420</v>
      </c>
      <c r="JV224">
        <v>24.4355</v>
      </c>
      <c r="JW224">
        <v>92.4922</v>
      </c>
      <c r="JX224">
        <v>98.6734</v>
      </c>
    </row>
    <row r="225" spans="1:284">
      <c r="A225">
        <v>209</v>
      </c>
      <c r="B225">
        <v>1759364261.1</v>
      </c>
      <c r="C225">
        <v>2870</v>
      </c>
      <c r="D225" t="s">
        <v>850</v>
      </c>
      <c r="E225" t="s">
        <v>851</v>
      </c>
      <c r="F225">
        <v>5</v>
      </c>
      <c r="G225" t="s">
        <v>845</v>
      </c>
      <c r="H225" t="s">
        <v>419</v>
      </c>
      <c r="I225">
        <v>1759364257.85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3.93</v>
      </c>
      <c r="DA225">
        <v>0.5</v>
      </c>
      <c r="DB225" t="s">
        <v>421</v>
      </c>
      <c r="DC225">
        <v>2</v>
      </c>
      <c r="DD225">
        <v>1759364257.85</v>
      </c>
      <c r="DE225">
        <v>420.8575</v>
      </c>
      <c r="DF225">
        <v>420.01425</v>
      </c>
      <c r="DG225">
        <v>24.5186</v>
      </c>
      <c r="DH225">
        <v>24.404775</v>
      </c>
      <c r="DI225">
        <v>415.2775</v>
      </c>
      <c r="DJ225">
        <v>24.091325</v>
      </c>
      <c r="DK225">
        <v>499.93375</v>
      </c>
      <c r="DL225">
        <v>90.3428</v>
      </c>
      <c r="DM225">
        <v>0.027593925</v>
      </c>
      <c r="DN225">
        <v>30.669</v>
      </c>
      <c r="DO225">
        <v>30.039775</v>
      </c>
      <c r="DP225">
        <v>999.9</v>
      </c>
      <c r="DQ225">
        <v>0</v>
      </c>
      <c r="DR225">
        <v>0</v>
      </c>
      <c r="DS225">
        <v>9988.9</v>
      </c>
      <c r="DT225">
        <v>0</v>
      </c>
      <c r="DU225">
        <v>0.61206</v>
      </c>
      <c r="DV225">
        <v>0.8431165</v>
      </c>
      <c r="DW225">
        <v>431.4355</v>
      </c>
      <c r="DX225">
        <v>430.521</v>
      </c>
      <c r="DY225">
        <v>0.1137955</v>
      </c>
      <c r="DZ225">
        <v>420.01425</v>
      </c>
      <c r="EA225">
        <v>24.404775</v>
      </c>
      <c r="EB225">
        <v>2.2150775</v>
      </c>
      <c r="EC225">
        <v>2.2047975</v>
      </c>
      <c r="ED225">
        <v>19.0718</v>
      </c>
      <c r="EE225">
        <v>18.9972</v>
      </c>
      <c r="EF225">
        <v>0.00500016</v>
      </c>
      <c r="EG225">
        <v>0</v>
      </c>
      <c r="EH225">
        <v>0</v>
      </c>
      <c r="EI225">
        <v>0</v>
      </c>
      <c r="EJ225">
        <v>478.425</v>
      </c>
      <c r="EK225">
        <v>0.00500016</v>
      </c>
      <c r="EL225">
        <v>-21.775</v>
      </c>
      <c r="EM225">
        <v>-1.65</v>
      </c>
      <c r="EN225">
        <v>37.95275</v>
      </c>
      <c r="EO225">
        <v>42.125</v>
      </c>
      <c r="EP225">
        <v>40.125</v>
      </c>
      <c r="EQ225">
        <v>42.2655</v>
      </c>
      <c r="ER225">
        <v>41.2965</v>
      </c>
      <c r="ES225">
        <v>0</v>
      </c>
      <c r="ET225">
        <v>0</v>
      </c>
      <c r="EU225">
        <v>0</v>
      </c>
      <c r="EV225">
        <v>1759364262.1</v>
      </c>
      <c r="EW225">
        <v>0</v>
      </c>
      <c r="EX225">
        <v>480.861538461538</v>
      </c>
      <c r="EY225">
        <v>-25.4564101693418</v>
      </c>
      <c r="EZ225">
        <v>31.5623929510507</v>
      </c>
      <c r="FA225">
        <v>-26.4461538461538</v>
      </c>
      <c r="FB225">
        <v>15</v>
      </c>
      <c r="FC225">
        <v>0</v>
      </c>
      <c r="FD225" t="s">
        <v>422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0.883547761904762</v>
      </c>
      <c r="FQ225">
        <v>-0.243247246753247</v>
      </c>
      <c r="FR225">
        <v>0.0420308931064314</v>
      </c>
      <c r="FS225">
        <v>1</v>
      </c>
      <c r="FT225">
        <v>480.514705882353</v>
      </c>
      <c r="FU225">
        <v>10.473644086063</v>
      </c>
      <c r="FV225">
        <v>5.63049116825945</v>
      </c>
      <c r="FW225">
        <v>-1</v>
      </c>
      <c r="FX225">
        <v>0.102202895238095</v>
      </c>
      <c r="FY225">
        <v>0.145451649350649</v>
      </c>
      <c r="FZ225">
        <v>0.0164297511635643</v>
      </c>
      <c r="GA225">
        <v>0</v>
      </c>
      <c r="GB225">
        <v>1</v>
      </c>
      <c r="GC225">
        <v>2</v>
      </c>
      <c r="GD225" t="s">
        <v>443</v>
      </c>
      <c r="GE225">
        <v>3.12602</v>
      </c>
      <c r="GF225">
        <v>2.65303</v>
      </c>
      <c r="GG225">
        <v>0.0888892</v>
      </c>
      <c r="GH225">
        <v>0.0896214</v>
      </c>
      <c r="GI225">
        <v>0.102714</v>
      </c>
      <c r="GJ225">
        <v>0.10304</v>
      </c>
      <c r="GK225">
        <v>23319.3</v>
      </c>
      <c r="GL225">
        <v>22196</v>
      </c>
      <c r="GM225">
        <v>22890.5</v>
      </c>
      <c r="GN225">
        <v>23741.8</v>
      </c>
      <c r="GO225">
        <v>35003.3</v>
      </c>
      <c r="GP225">
        <v>35249.2</v>
      </c>
      <c r="GQ225">
        <v>41267.9</v>
      </c>
      <c r="GR225">
        <v>42339.3</v>
      </c>
      <c r="GS225">
        <v>1.89765</v>
      </c>
      <c r="GT225">
        <v>1.81405</v>
      </c>
      <c r="GU225">
        <v>0.108175</v>
      </c>
      <c r="GV225">
        <v>0</v>
      </c>
      <c r="GW225">
        <v>28.2686</v>
      </c>
      <c r="GX225">
        <v>999.9</v>
      </c>
      <c r="GY225">
        <v>61.018</v>
      </c>
      <c r="GZ225">
        <v>29.497</v>
      </c>
      <c r="HA225">
        <v>27.9574</v>
      </c>
      <c r="HB225">
        <v>54.4619</v>
      </c>
      <c r="HC225">
        <v>40.5409</v>
      </c>
      <c r="HD225">
        <v>1</v>
      </c>
      <c r="HE225">
        <v>0.0787043</v>
      </c>
      <c r="HF225">
        <v>-1.21066</v>
      </c>
      <c r="HG225">
        <v>20.2323</v>
      </c>
      <c r="HH225">
        <v>5.23406</v>
      </c>
      <c r="HI225">
        <v>11.992</v>
      </c>
      <c r="HJ225">
        <v>4.9558</v>
      </c>
      <c r="HK225">
        <v>3.304</v>
      </c>
      <c r="HL225">
        <v>9999</v>
      </c>
      <c r="HM225">
        <v>9999</v>
      </c>
      <c r="HN225">
        <v>9999</v>
      </c>
      <c r="HO225">
        <v>999.9</v>
      </c>
      <c r="HP225">
        <v>1.86847</v>
      </c>
      <c r="HQ225">
        <v>1.86417</v>
      </c>
      <c r="HR225">
        <v>1.8718</v>
      </c>
      <c r="HS225">
        <v>1.86264</v>
      </c>
      <c r="HT225">
        <v>1.86207</v>
      </c>
      <c r="HU225">
        <v>1.86849</v>
      </c>
      <c r="HV225">
        <v>1.85867</v>
      </c>
      <c r="HW225">
        <v>1.86508</v>
      </c>
      <c r="HX225">
        <v>5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5.58</v>
      </c>
      <c r="IL225">
        <v>0.4272</v>
      </c>
      <c r="IM225">
        <v>4.20357787778522</v>
      </c>
      <c r="IN225">
        <v>0.00374144017280572</v>
      </c>
      <c r="IO225">
        <v>-1.07998895285064e-06</v>
      </c>
      <c r="IP225">
        <v>1.2122296874913e-10</v>
      </c>
      <c r="IQ225">
        <v>0.0711788513172057</v>
      </c>
      <c r="IR225">
        <v>0.00727018690124689</v>
      </c>
      <c r="IS225">
        <v>0.000171571339495546</v>
      </c>
      <c r="IT225">
        <v>5.81901312968366e-06</v>
      </c>
      <c r="IU225">
        <v>0</v>
      </c>
      <c r="IV225">
        <v>2039</v>
      </c>
      <c r="IW225">
        <v>1</v>
      </c>
      <c r="IX225">
        <v>29</v>
      </c>
      <c r="IY225">
        <v>29322737.7</v>
      </c>
      <c r="IZ225">
        <v>29322737.7</v>
      </c>
      <c r="JA225">
        <v>1.04126</v>
      </c>
      <c r="JB225">
        <v>2.38037</v>
      </c>
      <c r="JC225">
        <v>1.4978</v>
      </c>
      <c r="JD225">
        <v>2.33276</v>
      </c>
      <c r="JE225">
        <v>1.54419</v>
      </c>
      <c r="JF225">
        <v>2.43652</v>
      </c>
      <c r="JG225">
        <v>35.6148</v>
      </c>
      <c r="JH225">
        <v>24.2364</v>
      </c>
      <c r="JI225">
        <v>18</v>
      </c>
      <c r="JJ225">
        <v>546.068</v>
      </c>
      <c r="JK225">
        <v>435.07</v>
      </c>
      <c r="JL225">
        <v>31.2738</v>
      </c>
      <c r="JM225">
        <v>28.655</v>
      </c>
      <c r="JN225">
        <v>29.9995</v>
      </c>
      <c r="JO225">
        <v>28.494</v>
      </c>
      <c r="JP225">
        <v>28.5202</v>
      </c>
      <c r="JQ225">
        <v>20.8898</v>
      </c>
      <c r="JR225">
        <v>25.2569</v>
      </c>
      <c r="JS225">
        <v>100</v>
      </c>
      <c r="JT225">
        <v>31.2336</v>
      </c>
      <c r="JU225">
        <v>420</v>
      </c>
      <c r="JV225">
        <v>24.4355</v>
      </c>
      <c r="JW225">
        <v>92.4921</v>
      </c>
      <c r="JX225">
        <v>98.6739</v>
      </c>
    </row>
    <row r="226" spans="1:284">
      <c r="A226">
        <v>210</v>
      </c>
      <c r="B226">
        <v>1759364263.1</v>
      </c>
      <c r="C226">
        <v>2872</v>
      </c>
      <c r="D226" t="s">
        <v>852</v>
      </c>
      <c r="E226" t="s">
        <v>853</v>
      </c>
      <c r="F226">
        <v>5</v>
      </c>
      <c r="G226" t="s">
        <v>845</v>
      </c>
      <c r="H226" t="s">
        <v>419</v>
      </c>
      <c r="I226">
        <v>1759364260.43333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3.93</v>
      </c>
      <c r="DA226">
        <v>0.5</v>
      </c>
      <c r="DB226" t="s">
        <v>421</v>
      </c>
      <c r="DC226">
        <v>2</v>
      </c>
      <c r="DD226">
        <v>1759364260.43333</v>
      </c>
      <c r="DE226">
        <v>420.85</v>
      </c>
      <c r="DF226">
        <v>420.017333333333</v>
      </c>
      <c r="DG226">
        <v>24.5154</v>
      </c>
      <c r="DH226">
        <v>24.4029666666667</v>
      </c>
      <c r="DI226">
        <v>415.27</v>
      </c>
      <c r="DJ226">
        <v>24.0882</v>
      </c>
      <c r="DK226">
        <v>499.910333333333</v>
      </c>
      <c r="DL226">
        <v>90.3428666666667</v>
      </c>
      <c r="DM226">
        <v>0.0274553666666667</v>
      </c>
      <c r="DN226">
        <v>30.6727</v>
      </c>
      <c r="DO226">
        <v>30.0331333333333</v>
      </c>
      <c r="DP226">
        <v>999.9</v>
      </c>
      <c r="DQ226">
        <v>0</v>
      </c>
      <c r="DR226">
        <v>0</v>
      </c>
      <c r="DS226">
        <v>10002.5</v>
      </c>
      <c r="DT226">
        <v>0</v>
      </c>
      <c r="DU226">
        <v>0.61206</v>
      </c>
      <c r="DV226">
        <v>0.832478666666667</v>
      </c>
      <c r="DW226">
        <v>431.426333333333</v>
      </c>
      <c r="DX226">
        <v>430.523333333333</v>
      </c>
      <c r="DY226">
        <v>0.112412</v>
      </c>
      <c r="DZ226">
        <v>420.017333333333</v>
      </c>
      <c r="EA226">
        <v>24.4029666666667</v>
      </c>
      <c r="EB226">
        <v>2.21479</v>
      </c>
      <c r="EC226">
        <v>2.20463666666667</v>
      </c>
      <c r="ED226">
        <v>19.0697</v>
      </c>
      <c r="EE226">
        <v>18.9960333333333</v>
      </c>
      <c r="EF226">
        <v>0.00500016</v>
      </c>
      <c r="EG226">
        <v>0</v>
      </c>
      <c r="EH226">
        <v>0</v>
      </c>
      <c r="EI226">
        <v>0</v>
      </c>
      <c r="EJ226">
        <v>472.9</v>
      </c>
      <c r="EK226">
        <v>0.00500016</v>
      </c>
      <c r="EL226">
        <v>-18.4666666666667</v>
      </c>
      <c r="EM226">
        <v>-1.26666666666667</v>
      </c>
      <c r="EN226">
        <v>37.937</v>
      </c>
      <c r="EO226">
        <v>42.125</v>
      </c>
      <c r="EP226">
        <v>40.125</v>
      </c>
      <c r="EQ226">
        <v>42.25</v>
      </c>
      <c r="ER226">
        <v>41.2913333333333</v>
      </c>
      <c r="ES226">
        <v>0</v>
      </c>
      <c r="ET226">
        <v>0</v>
      </c>
      <c r="EU226">
        <v>0</v>
      </c>
      <c r="EV226">
        <v>1759364264.5</v>
      </c>
      <c r="EW226">
        <v>0</v>
      </c>
      <c r="EX226">
        <v>479.815384615385</v>
      </c>
      <c r="EY226">
        <v>-20.8820513269301</v>
      </c>
      <c r="EZ226">
        <v>42.1435895899594</v>
      </c>
      <c r="FA226">
        <v>-25.6576923076923</v>
      </c>
      <c r="FB226">
        <v>15</v>
      </c>
      <c r="FC226">
        <v>0</v>
      </c>
      <c r="FD226" t="s">
        <v>422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0.8672714</v>
      </c>
      <c r="FQ226">
        <v>-0.347065714285714</v>
      </c>
      <c r="FR226">
        <v>0.0479206254366531</v>
      </c>
      <c r="FS226">
        <v>1</v>
      </c>
      <c r="FT226">
        <v>480.061764705882</v>
      </c>
      <c r="FU226">
        <v>-1.30022911991079</v>
      </c>
      <c r="FV226">
        <v>5.7777980084968</v>
      </c>
      <c r="FW226">
        <v>-1</v>
      </c>
      <c r="FX226">
        <v>0.10943248</v>
      </c>
      <c r="FY226">
        <v>0.0630747428571429</v>
      </c>
      <c r="FZ226">
        <v>0.00847341513355743</v>
      </c>
      <c r="GA226">
        <v>1</v>
      </c>
      <c r="GB226">
        <v>2</v>
      </c>
      <c r="GC226">
        <v>2</v>
      </c>
      <c r="GD226" t="s">
        <v>423</v>
      </c>
      <c r="GE226">
        <v>3.12619</v>
      </c>
      <c r="GF226">
        <v>2.65317</v>
      </c>
      <c r="GG226">
        <v>0.0889028</v>
      </c>
      <c r="GH226">
        <v>0.089616</v>
      </c>
      <c r="GI226">
        <v>0.102711</v>
      </c>
      <c r="GJ226">
        <v>0.103039</v>
      </c>
      <c r="GK226">
        <v>23319.2</v>
      </c>
      <c r="GL226">
        <v>22196.1</v>
      </c>
      <c r="GM226">
        <v>22890.7</v>
      </c>
      <c r="GN226">
        <v>23741.8</v>
      </c>
      <c r="GO226">
        <v>35003.4</v>
      </c>
      <c r="GP226">
        <v>35249.5</v>
      </c>
      <c r="GQ226">
        <v>41267.8</v>
      </c>
      <c r="GR226">
        <v>42339.5</v>
      </c>
      <c r="GS226">
        <v>1.89762</v>
      </c>
      <c r="GT226">
        <v>1.8142</v>
      </c>
      <c r="GU226">
        <v>0.107888</v>
      </c>
      <c r="GV226">
        <v>0</v>
      </c>
      <c r="GW226">
        <v>28.2698</v>
      </c>
      <c r="GX226">
        <v>999.9</v>
      </c>
      <c r="GY226">
        <v>61.018</v>
      </c>
      <c r="GZ226">
        <v>29.497</v>
      </c>
      <c r="HA226">
        <v>27.952</v>
      </c>
      <c r="HB226">
        <v>54.3219</v>
      </c>
      <c r="HC226">
        <v>40.3646</v>
      </c>
      <c r="HD226">
        <v>1</v>
      </c>
      <c r="HE226">
        <v>0.0784858</v>
      </c>
      <c r="HF226">
        <v>-1.22996</v>
      </c>
      <c r="HG226">
        <v>20.2322</v>
      </c>
      <c r="HH226">
        <v>5.23421</v>
      </c>
      <c r="HI226">
        <v>11.992</v>
      </c>
      <c r="HJ226">
        <v>4.95585</v>
      </c>
      <c r="HK226">
        <v>3.304</v>
      </c>
      <c r="HL226">
        <v>9999</v>
      </c>
      <c r="HM226">
        <v>9999</v>
      </c>
      <c r="HN226">
        <v>9999</v>
      </c>
      <c r="HO226">
        <v>999.9</v>
      </c>
      <c r="HP226">
        <v>1.8685</v>
      </c>
      <c r="HQ226">
        <v>1.86417</v>
      </c>
      <c r="HR226">
        <v>1.8718</v>
      </c>
      <c r="HS226">
        <v>1.86264</v>
      </c>
      <c r="HT226">
        <v>1.86207</v>
      </c>
      <c r="HU226">
        <v>1.86852</v>
      </c>
      <c r="HV226">
        <v>1.85867</v>
      </c>
      <c r="HW226">
        <v>1.86508</v>
      </c>
      <c r="HX226">
        <v>5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5.58</v>
      </c>
      <c r="IL226">
        <v>0.4271</v>
      </c>
      <c r="IM226">
        <v>4.20357787778522</v>
      </c>
      <c r="IN226">
        <v>0.00374144017280572</v>
      </c>
      <c r="IO226">
        <v>-1.07998895285064e-06</v>
      </c>
      <c r="IP226">
        <v>1.2122296874913e-10</v>
      </c>
      <c r="IQ226">
        <v>0.0711788513172057</v>
      </c>
      <c r="IR226">
        <v>0.00727018690124689</v>
      </c>
      <c r="IS226">
        <v>0.000171571339495546</v>
      </c>
      <c r="IT226">
        <v>5.81901312968366e-06</v>
      </c>
      <c r="IU226">
        <v>0</v>
      </c>
      <c r="IV226">
        <v>2039</v>
      </c>
      <c r="IW226">
        <v>1</v>
      </c>
      <c r="IX226">
        <v>29</v>
      </c>
      <c r="IY226">
        <v>29322737.7</v>
      </c>
      <c r="IZ226">
        <v>29322737.7</v>
      </c>
      <c r="JA226">
        <v>1.04126</v>
      </c>
      <c r="JB226">
        <v>2.39014</v>
      </c>
      <c r="JC226">
        <v>1.4978</v>
      </c>
      <c r="JD226">
        <v>2.33276</v>
      </c>
      <c r="JE226">
        <v>1.54419</v>
      </c>
      <c r="JF226">
        <v>2.35352</v>
      </c>
      <c r="JG226">
        <v>35.5915</v>
      </c>
      <c r="JH226">
        <v>24.2364</v>
      </c>
      <c r="JI226">
        <v>18</v>
      </c>
      <c r="JJ226">
        <v>546.047</v>
      </c>
      <c r="JK226">
        <v>435.155</v>
      </c>
      <c r="JL226">
        <v>31.2493</v>
      </c>
      <c r="JM226">
        <v>28.6537</v>
      </c>
      <c r="JN226">
        <v>29.9996</v>
      </c>
      <c r="JO226">
        <v>28.4934</v>
      </c>
      <c r="JP226">
        <v>28.5196</v>
      </c>
      <c r="JQ226">
        <v>20.8896</v>
      </c>
      <c r="JR226">
        <v>25.2569</v>
      </c>
      <c r="JS226">
        <v>100</v>
      </c>
      <c r="JT226">
        <v>31.1991</v>
      </c>
      <c r="JU226">
        <v>420</v>
      </c>
      <c r="JV226">
        <v>24.4355</v>
      </c>
      <c r="JW226">
        <v>92.4923</v>
      </c>
      <c r="JX226">
        <v>98.6741</v>
      </c>
    </row>
    <row r="227" spans="1:284">
      <c r="A227">
        <v>211</v>
      </c>
      <c r="B227">
        <v>1759364265.1</v>
      </c>
      <c r="C227">
        <v>2874</v>
      </c>
      <c r="D227" t="s">
        <v>854</v>
      </c>
      <c r="E227" t="s">
        <v>855</v>
      </c>
      <c r="F227">
        <v>5</v>
      </c>
      <c r="G227" t="s">
        <v>845</v>
      </c>
      <c r="H227" t="s">
        <v>419</v>
      </c>
      <c r="I227">
        <v>1759364261.35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3.93</v>
      </c>
      <c r="DA227">
        <v>0.5</v>
      </c>
      <c r="DB227" t="s">
        <v>421</v>
      </c>
      <c r="DC227">
        <v>2</v>
      </c>
      <c r="DD227">
        <v>1759364261.35</v>
      </c>
      <c r="DE227">
        <v>420.869</v>
      </c>
      <c r="DF227">
        <v>420.002</v>
      </c>
      <c r="DG227">
        <v>24.514675</v>
      </c>
      <c r="DH227">
        <v>24.4027</v>
      </c>
      <c r="DI227">
        <v>415.289</v>
      </c>
      <c r="DJ227">
        <v>24.0875</v>
      </c>
      <c r="DK227">
        <v>499.94725</v>
      </c>
      <c r="DL227">
        <v>90.342625</v>
      </c>
      <c r="DM227">
        <v>0.02738685</v>
      </c>
      <c r="DN227">
        <v>30.6738</v>
      </c>
      <c r="DO227">
        <v>30.032575</v>
      </c>
      <c r="DP227">
        <v>999.9</v>
      </c>
      <c r="DQ227">
        <v>0</v>
      </c>
      <c r="DR227">
        <v>0</v>
      </c>
      <c r="DS227">
        <v>10008.6</v>
      </c>
      <c r="DT227">
        <v>0</v>
      </c>
      <c r="DU227">
        <v>0.61206</v>
      </c>
      <c r="DV227">
        <v>0.86694325</v>
      </c>
      <c r="DW227">
        <v>431.4455</v>
      </c>
      <c r="DX227">
        <v>430.5075</v>
      </c>
      <c r="DY227">
        <v>0.11196175</v>
      </c>
      <c r="DZ227">
        <v>420.002</v>
      </c>
      <c r="EA227">
        <v>24.4027</v>
      </c>
      <c r="EB227">
        <v>2.21472</v>
      </c>
      <c r="EC227">
        <v>2.204605</v>
      </c>
      <c r="ED227">
        <v>19.069175</v>
      </c>
      <c r="EE227">
        <v>18.9958</v>
      </c>
      <c r="EF227">
        <v>0.00500016</v>
      </c>
      <c r="EG227">
        <v>0</v>
      </c>
      <c r="EH227">
        <v>0</v>
      </c>
      <c r="EI227">
        <v>0</v>
      </c>
      <c r="EJ227">
        <v>477.05</v>
      </c>
      <c r="EK227">
        <v>0.00500016</v>
      </c>
      <c r="EL227">
        <v>-19.675</v>
      </c>
      <c r="EM227">
        <v>-0.95</v>
      </c>
      <c r="EN227">
        <v>37.937</v>
      </c>
      <c r="EO227">
        <v>42.125</v>
      </c>
      <c r="EP227">
        <v>40.125</v>
      </c>
      <c r="EQ227">
        <v>42.25</v>
      </c>
      <c r="ER227">
        <v>41.281</v>
      </c>
      <c r="ES227">
        <v>0</v>
      </c>
      <c r="ET227">
        <v>0</v>
      </c>
      <c r="EU227">
        <v>0</v>
      </c>
      <c r="EV227">
        <v>1759364266.3</v>
      </c>
      <c r="EW227">
        <v>0</v>
      </c>
      <c r="EX227">
        <v>479.916</v>
      </c>
      <c r="EY227">
        <v>-22.4307695567021</v>
      </c>
      <c r="EZ227">
        <v>41.8769231327892</v>
      </c>
      <c r="FA227">
        <v>-25.32</v>
      </c>
      <c r="FB227">
        <v>15</v>
      </c>
      <c r="FC227">
        <v>0</v>
      </c>
      <c r="FD227" t="s">
        <v>422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0.86211695</v>
      </c>
      <c r="FQ227">
        <v>-0.16285339849624</v>
      </c>
      <c r="FR227">
        <v>0.042907370679727</v>
      </c>
      <c r="FS227">
        <v>1</v>
      </c>
      <c r="FT227">
        <v>480.052941176471</v>
      </c>
      <c r="FU227">
        <v>-11.0038196963576</v>
      </c>
      <c r="FV227">
        <v>5.6937651811184</v>
      </c>
      <c r="FW227">
        <v>-1</v>
      </c>
      <c r="FX227">
        <v>0.11179396</v>
      </c>
      <c r="FY227">
        <v>0.0258482345864661</v>
      </c>
      <c r="FZ227">
        <v>0.00482262805432888</v>
      </c>
      <c r="GA227">
        <v>1</v>
      </c>
      <c r="GB227">
        <v>2</v>
      </c>
      <c r="GC227">
        <v>2</v>
      </c>
      <c r="GD227" t="s">
        <v>423</v>
      </c>
      <c r="GE227">
        <v>3.12619</v>
      </c>
      <c r="GF227">
        <v>2.65286</v>
      </c>
      <c r="GG227">
        <v>0.0889076</v>
      </c>
      <c r="GH227">
        <v>0.0896101</v>
      </c>
      <c r="GI227">
        <v>0.102704</v>
      </c>
      <c r="GJ227">
        <v>0.103035</v>
      </c>
      <c r="GK227">
        <v>23319</v>
      </c>
      <c r="GL227">
        <v>22196.3</v>
      </c>
      <c r="GM227">
        <v>22890.7</v>
      </c>
      <c r="GN227">
        <v>23741.8</v>
      </c>
      <c r="GO227">
        <v>35003.7</v>
      </c>
      <c r="GP227">
        <v>35249.7</v>
      </c>
      <c r="GQ227">
        <v>41267.9</v>
      </c>
      <c r="GR227">
        <v>42339.7</v>
      </c>
      <c r="GS227">
        <v>1.89772</v>
      </c>
      <c r="GT227">
        <v>1.8142</v>
      </c>
      <c r="GU227">
        <v>0.108175</v>
      </c>
      <c r="GV227">
        <v>0</v>
      </c>
      <c r="GW227">
        <v>28.2713</v>
      </c>
      <c r="GX227">
        <v>999.9</v>
      </c>
      <c r="GY227">
        <v>61.018</v>
      </c>
      <c r="GZ227">
        <v>29.497</v>
      </c>
      <c r="HA227">
        <v>27.9559</v>
      </c>
      <c r="HB227">
        <v>54.1819</v>
      </c>
      <c r="HC227">
        <v>40.621</v>
      </c>
      <c r="HD227">
        <v>1</v>
      </c>
      <c r="HE227">
        <v>0.0785112</v>
      </c>
      <c r="HF227">
        <v>-1.20389</v>
      </c>
      <c r="HG227">
        <v>20.2323</v>
      </c>
      <c r="HH227">
        <v>5.23406</v>
      </c>
      <c r="HI227">
        <v>11.992</v>
      </c>
      <c r="HJ227">
        <v>4.9559</v>
      </c>
      <c r="HK227">
        <v>3.304</v>
      </c>
      <c r="HL227">
        <v>9999</v>
      </c>
      <c r="HM227">
        <v>9999</v>
      </c>
      <c r="HN227">
        <v>9999</v>
      </c>
      <c r="HO227">
        <v>999.9</v>
      </c>
      <c r="HP227">
        <v>1.86854</v>
      </c>
      <c r="HQ227">
        <v>1.86417</v>
      </c>
      <c r="HR227">
        <v>1.8718</v>
      </c>
      <c r="HS227">
        <v>1.86265</v>
      </c>
      <c r="HT227">
        <v>1.86208</v>
      </c>
      <c r="HU227">
        <v>1.86854</v>
      </c>
      <c r="HV227">
        <v>1.85867</v>
      </c>
      <c r="HW227">
        <v>1.86508</v>
      </c>
      <c r="HX227">
        <v>5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5.58</v>
      </c>
      <c r="IL227">
        <v>0.4271</v>
      </c>
      <c r="IM227">
        <v>4.20357787778522</v>
      </c>
      <c r="IN227">
        <v>0.00374144017280572</v>
      </c>
      <c r="IO227">
        <v>-1.07998895285064e-06</v>
      </c>
      <c r="IP227">
        <v>1.2122296874913e-10</v>
      </c>
      <c r="IQ227">
        <v>0.0711788513172057</v>
      </c>
      <c r="IR227">
        <v>0.00727018690124689</v>
      </c>
      <c r="IS227">
        <v>0.000171571339495546</v>
      </c>
      <c r="IT227">
        <v>5.81901312968366e-06</v>
      </c>
      <c r="IU227">
        <v>0</v>
      </c>
      <c r="IV227">
        <v>2039</v>
      </c>
      <c r="IW227">
        <v>1</v>
      </c>
      <c r="IX227">
        <v>29</v>
      </c>
      <c r="IY227">
        <v>29322737.8</v>
      </c>
      <c r="IZ227">
        <v>29322737.8</v>
      </c>
      <c r="JA227">
        <v>1.04126</v>
      </c>
      <c r="JB227">
        <v>2.40112</v>
      </c>
      <c r="JC227">
        <v>1.49902</v>
      </c>
      <c r="JD227">
        <v>2.33276</v>
      </c>
      <c r="JE227">
        <v>1.54419</v>
      </c>
      <c r="JF227">
        <v>2.23145</v>
      </c>
      <c r="JG227">
        <v>35.5915</v>
      </c>
      <c r="JH227">
        <v>24.2276</v>
      </c>
      <c r="JI227">
        <v>18</v>
      </c>
      <c r="JJ227">
        <v>546.102</v>
      </c>
      <c r="JK227">
        <v>435.146</v>
      </c>
      <c r="JL227">
        <v>31.2286</v>
      </c>
      <c r="JM227">
        <v>28.6525</v>
      </c>
      <c r="JN227">
        <v>29.9998</v>
      </c>
      <c r="JO227">
        <v>28.4922</v>
      </c>
      <c r="JP227">
        <v>28.5184</v>
      </c>
      <c r="JQ227">
        <v>20.8919</v>
      </c>
      <c r="JR227">
        <v>25.2569</v>
      </c>
      <c r="JS227">
        <v>100</v>
      </c>
      <c r="JT227">
        <v>31.1991</v>
      </c>
      <c r="JU227">
        <v>420</v>
      </c>
      <c r="JV227">
        <v>24.4355</v>
      </c>
      <c r="JW227">
        <v>92.4924</v>
      </c>
      <c r="JX227">
        <v>98.6745</v>
      </c>
    </row>
    <row r="228" spans="1:284">
      <c r="A228">
        <v>212</v>
      </c>
      <c r="B228">
        <v>1759364267.1</v>
      </c>
      <c r="C228">
        <v>2876</v>
      </c>
      <c r="D228" t="s">
        <v>856</v>
      </c>
      <c r="E228" t="s">
        <v>857</v>
      </c>
      <c r="F228">
        <v>5</v>
      </c>
      <c r="G228" t="s">
        <v>845</v>
      </c>
      <c r="H228" t="s">
        <v>419</v>
      </c>
      <c r="I228">
        <v>1759364264.1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3.93</v>
      </c>
      <c r="DA228">
        <v>0.5</v>
      </c>
      <c r="DB228" t="s">
        <v>421</v>
      </c>
      <c r="DC228">
        <v>2</v>
      </c>
      <c r="DD228">
        <v>1759364264.1</v>
      </c>
      <c r="DE228">
        <v>420.899666666667</v>
      </c>
      <c r="DF228">
        <v>419.973333333333</v>
      </c>
      <c r="DG228">
        <v>24.5121</v>
      </c>
      <c r="DH228">
        <v>24.4013</v>
      </c>
      <c r="DI228">
        <v>415.319666666667</v>
      </c>
      <c r="DJ228">
        <v>24.085</v>
      </c>
      <c r="DK228">
        <v>500.027</v>
      </c>
      <c r="DL228">
        <v>90.3418</v>
      </c>
      <c r="DM228">
        <v>0.0271661666666667</v>
      </c>
      <c r="DN228">
        <v>30.6764666666667</v>
      </c>
      <c r="DO228">
        <v>30.0325666666667</v>
      </c>
      <c r="DP228">
        <v>999.9</v>
      </c>
      <c r="DQ228">
        <v>0</v>
      </c>
      <c r="DR228">
        <v>0</v>
      </c>
      <c r="DS228">
        <v>10019.4</v>
      </c>
      <c r="DT228">
        <v>0</v>
      </c>
      <c r="DU228">
        <v>0.61206</v>
      </c>
      <c r="DV228">
        <v>0.926544333333333</v>
      </c>
      <c r="DW228">
        <v>431.476</v>
      </c>
      <c r="DX228">
        <v>430.477333333333</v>
      </c>
      <c r="DY228">
        <v>0.110786333333333</v>
      </c>
      <c r="DZ228">
        <v>419.973333333333</v>
      </c>
      <c r="EA228">
        <v>24.4013</v>
      </c>
      <c r="EB228">
        <v>2.21446666666667</v>
      </c>
      <c r="EC228">
        <v>2.20445666666667</v>
      </c>
      <c r="ED228">
        <v>19.0673333333333</v>
      </c>
      <c r="EE228">
        <v>18.9947333333333</v>
      </c>
      <c r="EF228">
        <v>0.00500016</v>
      </c>
      <c r="EG228">
        <v>0</v>
      </c>
      <c r="EH228">
        <v>0</v>
      </c>
      <c r="EI228">
        <v>0</v>
      </c>
      <c r="EJ228">
        <v>481.833333333333</v>
      </c>
      <c r="EK228">
        <v>0.00500016</v>
      </c>
      <c r="EL228">
        <v>-25.6666666666667</v>
      </c>
      <c r="EM228">
        <v>-0.866666666666667</v>
      </c>
      <c r="EN228">
        <v>37.958</v>
      </c>
      <c r="EO228">
        <v>42.125</v>
      </c>
      <c r="EP228">
        <v>40.104</v>
      </c>
      <c r="EQ228">
        <v>42.25</v>
      </c>
      <c r="ER228">
        <v>41.2913333333333</v>
      </c>
      <c r="ES228">
        <v>0</v>
      </c>
      <c r="ET228">
        <v>0</v>
      </c>
      <c r="EU228">
        <v>0</v>
      </c>
      <c r="EV228">
        <v>1759364268.1</v>
      </c>
      <c r="EW228">
        <v>0</v>
      </c>
      <c r="EX228">
        <v>479.915384615385</v>
      </c>
      <c r="EY228">
        <v>-10.304273835041</v>
      </c>
      <c r="EZ228">
        <v>14.0170939786377</v>
      </c>
      <c r="FA228">
        <v>-25.3384615384615</v>
      </c>
      <c r="FB228">
        <v>15</v>
      </c>
      <c r="FC228">
        <v>0</v>
      </c>
      <c r="FD228" t="s">
        <v>422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0.86822655</v>
      </c>
      <c r="FQ228">
        <v>0.125522932330827</v>
      </c>
      <c r="FR228">
        <v>0.0530420709602057</v>
      </c>
      <c r="FS228">
        <v>1</v>
      </c>
      <c r="FT228">
        <v>480.211764705882</v>
      </c>
      <c r="FU228">
        <v>-12.3819709842349</v>
      </c>
      <c r="FV228">
        <v>5.9526941357715</v>
      </c>
      <c r="FW228">
        <v>-1</v>
      </c>
      <c r="FX228">
        <v>0.11280885</v>
      </c>
      <c r="FY228">
        <v>-0.000438270676691327</v>
      </c>
      <c r="FZ228">
        <v>0.00283300600555311</v>
      </c>
      <c r="GA228">
        <v>1</v>
      </c>
      <c r="GB228">
        <v>2</v>
      </c>
      <c r="GC228">
        <v>2</v>
      </c>
      <c r="GD228" t="s">
        <v>423</v>
      </c>
      <c r="GE228">
        <v>3.12624</v>
      </c>
      <c r="GF228">
        <v>2.65249</v>
      </c>
      <c r="GG228">
        <v>0.088902</v>
      </c>
      <c r="GH228">
        <v>0.0896127</v>
      </c>
      <c r="GI228">
        <v>0.102699</v>
      </c>
      <c r="GJ228">
        <v>0.10303</v>
      </c>
      <c r="GK228">
        <v>23319.1</v>
      </c>
      <c r="GL228">
        <v>22196.5</v>
      </c>
      <c r="GM228">
        <v>22890.7</v>
      </c>
      <c r="GN228">
        <v>23742.1</v>
      </c>
      <c r="GO228">
        <v>35004.1</v>
      </c>
      <c r="GP228">
        <v>35250.3</v>
      </c>
      <c r="GQ228">
        <v>41268.1</v>
      </c>
      <c r="GR228">
        <v>42340</v>
      </c>
      <c r="GS228">
        <v>1.89783</v>
      </c>
      <c r="GT228">
        <v>1.81395</v>
      </c>
      <c r="GU228">
        <v>0.10857</v>
      </c>
      <c r="GV228">
        <v>0</v>
      </c>
      <c r="GW228">
        <v>28.2728</v>
      </c>
      <c r="GX228">
        <v>999.9</v>
      </c>
      <c r="GY228">
        <v>61.018</v>
      </c>
      <c r="GZ228">
        <v>29.497</v>
      </c>
      <c r="HA228">
        <v>27.9552</v>
      </c>
      <c r="HB228">
        <v>54.1919</v>
      </c>
      <c r="HC228">
        <v>40.5529</v>
      </c>
      <c r="HD228">
        <v>1</v>
      </c>
      <c r="HE228">
        <v>0.0783918</v>
      </c>
      <c r="HF228">
        <v>-1.23234</v>
      </c>
      <c r="HG228">
        <v>20.232</v>
      </c>
      <c r="HH228">
        <v>5.23421</v>
      </c>
      <c r="HI228">
        <v>11.992</v>
      </c>
      <c r="HJ228">
        <v>4.9558</v>
      </c>
      <c r="HK228">
        <v>3.304</v>
      </c>
      <c r="HL228">
        <v>9999</v>
      </c>
      <c r="HM228">
        <v>9999</v>
      </c>
      <c r="HN228">
        <v>9999</v>
      </c>
      <c r="HO228">
        <v>999.9</v>
      </c>
      <c r="HP228">
        <v>1.86854</v>
      </c>
      <c r="HQ228">
        <v>1.86417</v>
      </c>
      <c r="HR228">
        <v>1.8718</v>
      </c>
      <c r="HS228">
        <v>1.86265</v>
      </c>
      <c r="HT228">
        <v>1.86208</v>
      </c>
      <c r="HU228">
        <v>1.86853</v>
      </c>
      <c r="HV228">
        <v>1.85867</v>
      </c>
      <c r="HW228">
        <v>1.86508</v>
      </c>
      <c r="HX228">
        <v>5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5.58</v>
      </c>
      <c r="IL228">
        <v>0.427</v>
      </c>
      <c r="IM228">
        <v>4.20357787778522</v>
      </c>
      <c r="IN228">
        <v>0.00374144017280572</v>
      </c>
      <c r="IO228">
        <v>-1.07998895285064e-06</v>
      </c>
      <c r="IP228">
        <v>1.2122296874913e-10</v>
      </c>
      <c r="IQ228">
        <v>0.0711788513172057</v>
      </c>
      <c r="IR228">
        <v>0.00727018690124689</v>
      </c>
      <c r="IS228">
        <v>0.000171571339495546</v>
      </c>
      <c r="IT228">
        <v>5.81901312968366e-06</v>
      </c>
      <c r="IU228">
        <v>0</v>
      </c>
      <c r="IV228">
        <v>2039</v>
      </c>
      <c r="IW228">
        <v>1</v>
      </c>
      <c r="IX228">
        <v>29</v>
      </c>
      <c r="IY228">
        <v>29322737.8</v>
      </c>
      <c r="IZ228">
        <v>29322737.8</v>
      </c>
      <c r="JA228">
        <v>1.04126</v>
      </c>
      <c r="JB228">
        <v>2.39624</v>
      </c>
      <c r="JC228">
        <v>1.49902</v>
      </c>
      <c r="JD228">
        <v>2.33276</v>
      </c>
      <c r="JE228">
        <v>1.54419</v>
      </c>
      <c r="JF228">
        <v>2.26685</v>
      </c>
      <c r="JG228">
        <v>35.5915</v>
      </c>
      <c r="JH228">
        <v>24.2276</v>
      </c>
      <c r="JI228">
        <v>18</v>
      </c>
      <c r="JJ228">
        <v>546.16</v>
      </c>
      <c r="JK228">
        <v>434.989</v>
      </c>
      <c r="JL228">
        <v>31.207</v>
      </c>
      <c r="JM228">
        <v>28.6513</v>
      </c>
      <c r="JN228">
        <v>29.9997</v>
      </c>
      <c r="JO228">
        <v>28.4915</v>
      </c>
      <c r="JP228">
        <v>28.5175</v>
      </c>
      <c r="JQ228">
        <v>20.8903</v>
      </c>
      <c r="JR228">
        <v>25.2569</v>
      </c>
      <c r="JS228">
        <v>100</v>
      </c>
      <c r="JT228">
        <v>31.1642</v>
      </c>
      <c r="JU228">
        <v>420</v>
      </c>
      <c r="JV228">
        <v>24.4355</v>
      </c>
      <c r="JW228">
        <v>92.4927</v>
      </c>
      <c r="JX228">
        <v>98.6754</v>
      </c>
    </row>
    <row r="229" spans="1:284">
      <c r="A229">
        <v>213</v>
      </c>
      <c r="B229">
        <v>1759364269.1</v>
      </c>
      <c r="C229">
        <v>2878</v>
      </c>
      <c r="D229" t="s">
        <v>858</v>
      </c>
      <c r="E229" t="s">
        <v>859</v>
      </c>
      <c r="F229">
        <v>5</v>
      </c>
      <c r="G229" t="s">
        <v>845</v>
      </c>
      <c r="H229" t="s">
        <v>419</v>
      </c>
      <c r="I229">
        <v>1759364266.1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3.93</v>
      </c>
      <c r="DA229">
        <v>0.5</v>
      </c>
      <c r="DB229" t="s">
        <v>421</v>
      </c>
      <c r="DC229">
        <v>2</v>
      </c>
      <c r="DD229">
        <v>1759364266.1</v>
      </c>
      <c r="DE229">
        <v>420.914333333333</v>
      </c>
      <c r="DF229">
        <v>419.974333333333</v>
      </c>
      <c r="DG229">
        <v>24.5093666666667</v>
      </c>
      <c r="DH229">
        <v>24.4001</v>
      </c>
      <c r="DI229">
        <v>415.334333333333</v>
      </c>
      <c r="DJ229">
        <v>24.0823333333333</v>
      </c>
      <c r="DK229">
        <v>500.085333333333</v>
      </c>
      <c r="DL229">
        <v>90.3417666666667</v>
      </c>
      <c r="DM229">
        <v>0.0269027</v>
      </c>
      <c r="DN229">
        <v>30.6765666666667</v>
      </c>
      <c r="DO229">
        <v>30.0371</v>
      </c>
      <c r="DP229">
        <v>999.9</v>
      </c>
      <c r="DQ229">
        <v>0</v>
      </c>
      <c r="DR229">
        <v>0</v>
      </c>
      <c r="DS229">
        <v>10017.7333333333</v>
      </c>
      <c r="DT229">
        <v>0</v>
      </c>
      <c r="DU229">
        <v>0.61206</v>
      </c>
      <c r="DV229">
        <v>0.940368666666667</v>
      </c>
      <c r="DW229">
        <v>431.489666666667</v>
      </c>
      <c r="DX229">
        <v>430.477666666667</v>
      </c>
      <c r="DY229">
        <v>0.109269333333333</v>
      </c>
      <c r="DZ229">
        <v>419.974333333333</v>
      </c>
      <c r="EA229">
        <v>24.4001</v>
      </c>
      <c r="EB229">
        <v>2.21422</v>
      </c>
      <c r="EC229">
        <v>2.20434666666667</v>
      </c>
      <c r="ED229">
        <v>19.0655666666667</v>
      </c>
      <c r="EE229">
        <v>18.9939333333333</v>
      </c>
      <c r="EF229">
        <v>0.00500016</v>
      </c>
      <c r="EG229">
        <v>0</v>
      </c>
      <c r="EH229">
        <v>0</v>
      </c>
      <c r="EI229">
        <v>0</v>
      </c>
      <c r="EJ229">
        <v>481.1</v>
      </c>
      <c r="EK229">
        <v>0.00500016</v>
      </c>
      <c r="EL229">
        <v>-23</v>
      </c>
      <c r="EM229">
        <v>-1.13333333333333</v>
      </c>
      <c r="EN229">
        <v>37.958</v>
      </c>
      <c r="EO229">
        <v>42.125</v>
      </c>
      <c r="EP229">
        <v>40.104</v>
      </c>
      <c r="EQ229">
        <v>42.25</v>
      </c>
      <c r="ER229">
        <v>41.2706666666667</v>
      </c>
      <c r="ES229">
        <v>0</v>
      </c>
      <c r="ET229">
        <v>0</v>
      </c>
      <c r="EU229">
        <v>0</v>
      </c>
      <c r="EV229">
        <v>1759364270.5</v>
      </c>
      <c r="EW229">
        <v>0</v>
      </c>
      <c r="EX229">
        <v>478.996153846154</v>
      </c>
      <c r="EY229">
        <v>-13.7264957815779</v>
      </c>
      <c r="EZ229">
        <v>9.19999984947691</v>
      </c>
      <c r="FA229">
        <v>-24.0192307692308</v>
      </c>
      <c r="FB229">
        <v>15</v>
      </c>
      <c r="FC229">
        <v>0</v>
      </c>
      <c r="FD229" t="s">
        <v>422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0.87028805</v>
      </c>
      <c r="FQ229">
        <v>0.334871142857143</v>
      </c>
      <c r="FR229">
        <v>0.0553099445637717</v>
      </c>
      <c r="FS229">
        <v>1</v>
      </c>
      <c r="FT229">
        <v>480.235294117647</v>
      </c>
      <c r="FU229">
        <v>-8.895340037168</v>
      </c>
      <c r="FV229">
        <v>5.26614505468888</v>
      </c>
      <c r="FW229">
        <v>-1</v>
      </c>
      <c r="FX229">
        <v>0.1128379</v>
      </c>
      <c r="FY229">
        <v>-0.0152247518796991</v>
      </c>
      <c r="FZ229">
        <v>0.00269825726905349</v>
      </c>
      <c r="GA229">
        <v>1</v>
      </c>
      <c r="GB229">
        <v>2</v>
      </c>
      <c r="GC229">
        <v>2</v>
      </c>
      <c r="GD229" t="s">
        <v>423</v>
      </c>
      <c r="GE229">
        <v>3.1261</v>
      </c>
      <c r="GF229">
        <v>2.65261</v>
      </c>
      <c r="GG229">
        <v>0.088901</v>
      </c>
      <c r="GH229">
        <v>0.0896208</v>
      </c>
      <c r="GI229">
        <v>0.102689</v>
      </c>
      <c r="GJ229">
        <v>0.103024</v>
      </c>
      <c r="GK229">
        <v>23319.1</v>
      </c>
      <c r="GL229">
        <v>22196.6</v>
      </c>
      <c r="GM229">
        <v>22890.7</v>
      </c>
      <c r="GN229">
        <v>23742.5</v>
      </c>
      <c r="GO229">
        <v>35004.6</v>
      </c>
      <c r="GP229">
        <v>35250.9</v>
      </c>
      <c r="GQ229">
        <v>41268.2</v>
      </c>
      <c r="GR229">
        <v>42340.5</v>
      </c>
      <c r="GS229">
        <v>1.89755</v>
      </c>
      <c r="GT229">
        <v>1.81405</v>
      </c>
      <c r="GU229">
        <v>0.108458</v>
      </c>
      <c r="GV229">
        <v>0</v>
      </c>
      <c r="GW229">
        <v>28.2746</v>
      </c>
      <c r="GX229">
        <v>999.9</v>
      </c>
      <c r="GY229">
        <v>61.018</v>
      </c>
      <c r="GZ229">
        <v>29.497</v>
      </c>
      <c r="HA229">
        <v>27.9549</v>
      </c>
      <c r="HB229">
        <v>54.0519</v>
      </c>
      <c r="HC229">
        <v>40.4768</v>
      </c>
      <c r="HD229">
        <v>1</v>
      </c>
      <c r="HE229">
        <v>0.0781225</v>
      </c>
      <c r="HF229">
        <v>-1.21773</v>
      </c>
      <c r="HG229">
        <v>20.232</v>
      </c>
      <c r="HH229">
        <v>5.23481</v>
      </c>
      <c r="HI229">
        <v>11.992</v>
      </c>
      <c r="HJ229">
        <v>4.9558</v>
      </c>
      <c r="HK229">
        <v>3.304</v>
      </c>
      <c r="HL229">
        <v>9999</v>
      </c>
      <c r="HM229">
        <v>9999</v>
      </c>
      <c r="HN229">
        <v>9999</v>
      </c>
      <c r="HO229">
        <v>999.9</v>
      </c>
      <c r="HP229">
        <v>1.86852</v>
      </c>
      <c r="HQ229">
        <v>1.86417</v>
      </c>
      <c r="HR229">
        <v>1.8718</v>
      </c>
      <c r="HS229">
        <v>1.86264</v>
      </c>
      <c r="HT229">
        <v>1.86207</v>
      </c>
      <c r="HU229">
        <v>1.86853</v>
      </c>
      <c r="HV229">
        <v>1.85867</v>
      </c>
      <c r="HW229">
        <v>1.86508</v>
      </c>
      <c r="HX229">
        <v>5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5.58</v>
      </c>
      <c r="IL229">
        <v>0.427</v>
      </c>
      <c r="IM229">
        <v>4.20357787778522</v>
      </c>
      <c r="IN229">
        <v>0.00374144017280572</v>
      </c>
      <c r="IO229">
        <v>-1.07998895285064e-06</v>
      </c>
      <c r="IP229">
        <v>1.2122296874913e-10</v>
      </c>
      <c r="IQ229">
        <v>0.0711788513172057</v>
      </c>
      <c r="IR229">
        <v>0.00727018690124689</v>
      </c>
      <c r="IS229">
        <v>0.000171571339495546</v>
      </c>
      <c r="IT229">
        <v>5.81901312968366e-06</v>
      </c>
      <c r="IU229">
        <v>0</v>
      </c>
      <c r="IV229">
        <v>2039</v>
      </c>
      <c r="IW229">
        <v>1</v>
      </c>
      <c r="IX229">
        <v>29</v>
      </c>
      <c r="IY229">
        <v>29322737.8</v>
      </c>
      <c r="IZ229">
        <v>29322737.8</v>
      </c>
      <c r="JA229">
        <v>1.04126</v>
      </c>
      <c r="JB229">
        <v>2.39014</v>
      </c>
      <c r="JC229">
        <v>1.49902</v>
      </c>
      <c r="JD229">
        <v>2.33276</v>
      </c>
      <c r="JE229">
        <v>1.54419</v>
      </c>
      <c r="JF229">
        <v>2.25586</v>
      </c>
      <c r="JG229">
        <v>35.6148</v>
      </c>
      <c r="JH229">
        <v>24.2276</v>
      </c>
      <c r="JI229">
        <v>18</v>
      </c>
      <c r="JJ229">
        <v>545.978</v>
      </c>
      <c r="JK229">
        <v>435.047</v>
      </c>
      <c r="JL229">
        <v>31.1898</v>
      </c>
      <c r="JM229">
        <v>28.6507</v>
      </c>
      <c r="JN229">
        <v>29.9997</v>
      </c>
      <c r="JO229">
        <v>28.491</v>
      </c>
      <c r="JP229">
        <v>28.5172</v>
      </c>
      <c r="JQ229">
        <v>20.8885</v>
      </c>
      <c r="JR229">
        <v>25.2569</v>
      </c>
      <c r="JS229">
        <v>100</v>
      </c>
      <c r="JT229">
        <v>31.1642</v>
      </c>
      <c r="JU229">
        <v>420</v>
      </c>
      <c r="JV229">
        <v>24.4355</v>
      </c>
      <c r="JW229">
        <v>92.4927</v>
      </c>
      <c r="JX229">
        <v>98.6767</v>
      </c>
    </row>
    <row r="230" spans="1:284">
      <c r="A230">
        <v>214</v>
      </c>
      <c r="B230">
        <v>1759364271.1</v>
      </c>
      <c r="C230">
        <v>2880</v>
      </c>
      <c r="D230" t="s">
        <v>860</v>
      </c>
      <c r="E230" t="s">
        <v>861</v>
      </c>
      <c r="F230">
        <v>5</v>
      </c>
      <c r="G230" t="s">
        <v>845</v>
      </c>
      <c r="H230" t="s">
        <v>419</v>
      </c>
      <c r="I230">
        <v>1759364268.1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3.93</v>
      </c>
      <c r="DA230">
        <v>0.5</v>
      </c>
      <c r="DB230" t="s">
        <v>421</v>
      </c>
      <c r="DC230">
        <v>2</v>
      </c>
      <c r="DD230">
        <v>1759364268.1</v>
      </c>
      <c r="DE230">
        <v>420.908</v>
      </c>
      <c r="DF230">
        <v>419.996333333333</v>
      </c>
      <c r="DG230">
        <v>24.5066666666667</v>
      </c>
      <c r="DH230">
        <v>24.3982333333333</v>
      </c>
      <c r="DI230">
        <v>415.328</v>
      </c>
      <c r="DJ230">
        <v>24.0797</v>
      </c>
      <c r="DK230">
        <v>500.083333333333</v>
      </c>
      <c r="DL230">
        <v>90.3417333333334</v>
      </c>
      <c r="DM230">
        <v>0.0267792333333333</v>
      </c>
      <c r="DN230">
        <v>30.6756</v>
      </c>
      <c r="DO230">
        <v>30.0417333333333</v>
      </c>
      <c r="DP230">
        <v>999.9</v>
      </c>
      <c r="DQ230">
        <v>0</v>
      </c>
      <c r="DR230">
        <v>0</v>
      </c>
      <c r="DS230">
        <v>10016.9</v>
      </c>
      <c r="DT230">
        <v>0</v>
      </c>
      <c r="DU230">
        <v>0.61206</v>
      </c>
      <c r="DV230">
        <v>0.911926333333333</v>
      </c>
      <c r="DW230">
        <v>431.482</v>
      </c>
      <c r="DX230">
        <v>430.499333333333</v>
      </c>
      <c r="DY230">
        <v>0.108415333333333</v>
      </c>
      <c r="DZ230">
        <v>419.996333333333</v>
      </c>
      <c r="EA230">
        <v>24.3982333333333</v>
      </c>
      <c r="EB230">
        <v>2.21397333333333</v>
      </c>
      <c r="EC230">
        <v>2.20418</v>
      </c>
      <c r="ED230">
        <v>19.0638</v>
      </c>
      <c r="EE230">
        <v>18.9927333333333</v>
      </c>
      <c r="EF230">
        <v>0.00500016</v>
      </c>
      <c r="EG230">
        <v>0</v>
      </c>
      <c r="EH230">
        <v>0</v>
      </c>
      <c r="EI230">
        <v>0</v>
      </c>
      <c r="EJ230">
        <v>477.9</v>
      </c>
      <c r="EK230">
        <v>0.00500016</v>
      </c>
      <c r="EL230">
        <v>-22.7</v>
      </c>
      <c r="EM230">
        <v>-1.56666666666667</v>
      </c>
      <c r="EN230">
        <v>37.958</v>
      </c>
      <c r="EO230">
        <v>42.125</v>
      </c>
      <c r="EP230">
        <v>40.104</v>
      </c>
      <c r="EQ230">
        <v>42.25</v>
      </c>
      <c r="ER230">
        <v>41.2706666666667</v>
      </c>
      <c r="ES230">
        <v>0</v>
      </c>
      <c r="ET230">
        <v>0</v>
      </c>
      <c r="EU230">
        <v>0</v>
      </c>
      <c r="EV230">
        <v>1759364272.3</v>
      </c>
      <c r="EW230">
        <v>0</v>
      </c>
      <c r="EX230">
        <v>477.996</v>
      </c>
      <c r="EY230">
        <v>-9.22307708270548</v>
      </c>
      <c r="EZ230">
        <v>2.11538445618025</v>
      </c>
      <c r="FA230">
        <v>-23.488</v>
      </c>
      <c r="FB230">
        <v>15</v>
      </c>
      <c r="FC230">
        <v>0</v>
      </c>
      <c r="FD230" t="s">
        <v>422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0.8736892</v>
      </c>
      <c r="FQ230">
        <v>0.338146195488722</v>
      </c>
      <c r="FR230">
        <v>0.0552534506122468</v>
      </c>
      <c r="FS230">
        <v>1</v>
      </c>
      <c r="FT230">
        <v>479.617647058824</v>
      </c>
      <c r="FU230">
        <v>-15.1443851518903</v>
      </c>
      <c r="FV230">
        <v>5.38994000775493</v>
      </c>
      <c r="FW230">
        <v>-1</v>
      </c>
      <c r="FX230">
        <v>0.11255975</v>
      </c>
      <c r="FY230">
        <v>-0.0252386616541352</v>
      </c>
      <c r="FZ230">
        <v>0.00296701686673669</v>
      </c>
      <c r="GA230">
        <v>1</v>
      </c>
      <c r="GB230">
        <v>2</v>
      </c>
      <c r="GC230">
        <v>2</v>
      </c>
      <c r="GD230" t="s">
        <v>423</v>
      </c>
      <c r="GE230">
        <v>3.12613</v>
      </c>
      <c r="GF230">
        <v>2.65274</v>
      </c>
      <c r="GG230">
        <v>0.0888909</v>
      </c>
      <c r="GH230">
        <v>0.0896162</v>
      </c>
      <c r="GI230">
        <v>0.102678</v>
      </c>
      <c r="GJ230">
        <v>0.103019</v>
      </c>
      <c r="GK230">
        <v>23319.3</v>
      </c>
      <c r="GL230">
        <v>22197.1</v>
      </c>
      <c r="GM230">
        <v>22890.5</v>
      </c>
      <c r="GN230">
        <v>23742.8</v>
      </c>
      <c r="GO230">
        <v>35005</v>
      </c>
      <c r="GP230">
        <v>35251.6</v>
      </c>
      <c r="GQ230">
        <v>41268.1</v>
      </c>
      <c r="GR230">
        <v>42341.1</v>
      </c>
      <c r="GS230">
        <v>1.89753</v>
      </c>
      <c r="GT230">
        <v>1.81402</v>
      </c>
      <c r="GU230">
        <v>0.108525</v>
      </c>
      <c r="GV230">
        <v>0</v>
      </c>
      <c r="GW230">
        <v>28.2762</v>
      </c>
      <c r="GX230">
        <v>999.9</v>
      </c>
      <c r="GY230">
        <v>61.018</v>
      </c>
      <c r="GZ230">
        <v>29.497</v>
      </c>
      <c r="HA230">
        <v>27.9531</v>
      </c>
      <c r="HB230">
        <v>54.1819</v>
      </c>
      <c r="HC230">
        <v>40.3205</v>
      </c>
      <c r="HD230">
        <v>1</v>
      </c>
      <c r="HE230">
        <v>0.0779903</v>
      </c>
      <c r="HF230">
        <v>-1.20109</v>
      </c>
      <c r="HG230">
        <v>20.2321</v>
      </c>
      <c r="HH230">
        <v>5.23451</v>
      </c>
      <c r="HI230">
        <v>11.992</v>
      </c>
      <c r="HJ230">
        <v>4.9559</v>
      </c>
      <c r="HK230">
        <v>3.304</v>
      </c>
      <c r="HL230">
        <v>9999</v>
      </c>
      <c r="HM230">
        <v>9999</v>
      </c>
      <c r="HN230">
        <v>9999</v>
      </c>
      <c r="HO230">
        <v>999.9</v>
      </c>
      <c r="HP230">
        <v>1.8685</v>
      </c>
      <c r="HQ230">
        <v>1.86417</v>
      </c>
      <c r="HR230">
        <v>1.8718</v>
      </c>
      <c r="HS230">
        <v>1.86264</v>
      </c>
      <c r="HT230">
        <v>1.86206</v>
      </c>
      <c r="HU230">
        <v>1.86854</v>
      </c>
      <c r="HV230">
        <v>1.85867</v>
      </c>
      <c r="HW230">
        <v>1.86508</v>
      </c>
      <c r="HX230">
        <v>5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5.58</v>
      </c>
      <c r="IL230">
        <v>0.4268</v>
      </c>
      <c r="IM230">
        <v>4.20357787778522</v>
      </c>
      <c r="IN230">
        <v>0.00374144017280572</v>
      </c>
      <c r="IO230">
        <v>-1.07998895285064e-06</v>
      </c>
      <c r="IP230">
        <v>1.2122296874913e-10</v>
      </c>
      <c r="IQ230">
        <v>0.0711788513172057</v>
      </c>
      <c r="IR230">
        <v>0.00727018690124689</v>
      </c>
      <c r="IS230">
        <v>0.000171571339495546</v>
      </c>
      <c r="IT230">
        <v>5.81901312968366e-06</v>
      </c>
      <c r="IU230">
        <v>0</v>
      </c>
      <c r="IV230">
        <v>2039</v>
      </c>
      <c r="IW230">
        <v>1</v>
      </c>
      <c r="IX230">
        <v>29</v>
      </c>
      <c r="IY230">
        <v>29322737.9</v>
      </c>
      <c r="IZ230">
        <v>29322737.9</v>
      </c>
      <c r="JA230">
        <v>1.04126</v>
      </c>
      <c r="JB230">
        <v>2.38403</v>
      </c>
      <c r="JC230">
        <v>1.49902</v>
      </c>
      <c r="JD230">
        <v>2.33276</v>
      </c>
      <c r="JE230">
        <v>1.54419</v>
      </c>
      <c r="JF230">
        <v>2.30225</v>
      </c>
      <c r="JG230">
        <v>35.6148</v>
      </c>
      <c r="JH230">
        <v>24.2364</v>
      </c>
      <c r="JI230">
        <v>18</v>
      </c>
      <c r="JJ230">
        <v>545.952</v>
      </c>
      <c r="JK230">
        <v>435.023</v>
      </c>
      <c r="JL230">
        <v>31.1727</v>
      </c>
      <c r="JM230">
        <v>28.6494</v>
      </c>
      <c r="JN230">
        <v>29.9998</v>
      </c>
      <c r="JO230">
        <v>28.4898</v>
      </c>
      <c r="JP230">
        <v>28.516</v>
      </c>
      <c r="JQ230">
        <v>20.8898</v>
      </c>
      <c r="JR230">
        <v>25.2569</v>
      </c>
      <c r="JS230">
        <v>100</v>
      </c>
      <c r="JT230">
        <v>31.1642</v>
      </c>
      <c r="JU230">
        <v>420</v>
      </c>
      <c r="JV230">
        <v>24.4355</v>
      </c>
      <c r="JW230">
        <v>92.4924</v>
      </c>
      <c r="JX230">
        <v>98.678</v>
      </c>
    </row>
    <row r="231" spans="1:284">
      <c r="A231">
        <v>215</v>
      </c>
      <c r="B231">
        <v>1759364273.1</v>
      </c>
      <c r="C231">
        <v>2882</v>
      </c>
      <c r="D231" t="s">
        <v>862</v>
      </c>
      <c r="E231" t="s">
        <v>863</v>
      </c>
      <c r="F231">
        <v>5</v>
      </c>
      <c r="G231" t="s">
        <v>845</v>
      </c>
      <c r="H231" t="s">
        <v>419</v>
      </c>
      <c r="I231">
        <v>1759364270.1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3.93</v>
      </c>
      <c r="DA231">
        <v>0.5</v>
      </c>
      <c r="DB231" t="s">
        <v>421</v>
      </c>
      <c r="DC231">
        <v>2</v>
      </c>
      <c r="DD231">
        <v>1759364270.1</v>
      </c>
      <c r="DE231">
        <v>420.894666666667</v>
      </c>
      <c r="DF231">
        <v>420.003666666667</v>
      </c>
      <c r="DG231">
        <v>24.5039666666667</v>
      </c>
      <c r="DH231">
        <v>24.3963333333333</v>
      </c>
      <c r="DI231">
        <v>415.315</v>
      </c>
      <c r="DJ231">
        <v>24.0770666666667</v>
      </c>
      <c r="DK231">
        <v>500.067</v>
      </c>
      <c r="DL231">
        <v>90.3417666666667</v>
      </c>
      <c r="DM231">
        <v>0.0268407333333333</v>
      </c>
      <c r="DN231">
        <v>30.6742666666667</v>
      </c>
      <c r="DO231">
        <v>30.0440666666667</v>
      </c>
      <c r="DP231">
        <v>999.9</v>
      </c>
      <c r="DQ231">
        <v>0</v>
      </c>
      <c r="DR231">
        <v>0</v>
      </c>
      <c r="DS231">
        <v>10013.9666666667</v>
      </c>
      <c r="DT231">
        <v>0</v>
      </c>
      <c r="DU231">
        <v>0.61206</v>
      </c>
      <c r="DV231">
        <v>0.891357333333333</v>
      </c>
      <c r="DW231">
        <v>431.467333333333</v>
      </c>
      <c r="DX231">
        <v>430.506</v>
      </c>
      <c r="DY231">
        <v>0.107613666666667</v>
      </c>
      <c r="DZ231">
        <v>420.003666666667</v>
      </c>
      <c r="EA231">
        <v>24.3963333333333</v>
      </c>
      <c r="EB231">
        <v>2.21373</v>
      </c>
      <c r="EC231">
        <v>2.20401</v>
      </c>
      <c r="ED231">
        <v>19.0620333333333</v>
      </c>
      <c r="EE231">
        <v>18.9915</v>
      </c>
      <c r="EF231">
        <v>0.00500016</v>
      </c>
      <c r="EG231">
        <v>0</v>
      </c>
      <c r="EH231">
        <v>0</v>
      </c>
      <c r="EI231">
        <v>0</v>
      </c>
      <c r="EJ231">
        <v>477.733333333333</v>
      </c>
      <c r="EK231">
        <v>0.00500016</v>
      </c>
      <c r="EL231">
        <v>-23.4666666666667</v>
      </c>
      <c r="EM231">
        <v>-1.23333333333333</v>
      </c>
      <c r="EN231">
        <v>37.937</v>
      </c>
      <c r="EO231">
        <v>42.125</v>
      </c>
      <c r="EP231">
        <v>40.104</v>
      </c>
      <c r="EQ231">
        <v>42.25</v>
      </c>
      <c r="ER231">
        <v>41.2706666666667</v>
      </c>
      <c r="ES231">
        <v>0</v>
      </c>
      <c r="ET231">
        <v>0</v>
      </c>
      <c r="EU231">
        <v>0</v>
      </c>
      <c r="EV231">
        <v>1759364274.1</v>
      </c>
      <c r="EW231">
        <v>0</v>
      </c>
      <c r="EX231">
        <v>477.384615384615</v>
      </c>
      <c r="EY231">
        <v>-2.72820525281219</v>
      </c>
      <c r="EZ231">
        <v>-12.8512820783686</v>
      </c>
      <c r="FA231">
        <v>-23.7423076923077</v>
      </c>
      <c r="FB231">
        <v>15</v>
      </c>
      <c r="FC231">
        <v>0</v>
      </c>
      <c r="FD231" t="s">
        <v>422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0.8762115</v>
      </c>
      <c r="FQ231">
        <v>0.250006556390977</v>
      </c>
      <c r="FR231">
        <v>0.0540822463877935</v>
      </c>
      <c r="FS231">
        <v>1</v>
      </c>
      <c r="FT231">
        <v>478.985294117647</v>
      </c>
      <c r="FU231">
        <v>-15.9312454204445</v>
      </c>
      <c r="FV231">
        <v>5.5771662819952</v>
      </c>
      <c r="FW231">
        <v>-1</v>
      </c>
      <c r="FX231">
        <v>0.11197875</v>
      </c>
      <c r="FY231">
        <v>-0.033071954887218</v>
      </c>
      <c r="FZ231">
        <v>0.00335578291721917</v>
      </c>
      <c r="GA231">
        <v>1</v>
      </c>
      <c r="GB231">
        <v>2</v>
      </c>
      <c r="GC231">
        <v>2</v>
      </c>
      <c r="GD231" t="s">
        <v>423</v>
      </c>
      <c r="GE231">
        <v>3.12619</v>
      </c>
      <c r="GF231">
        <v>2.65265</v>
      </c>
      <c r="GG231">
        <v>0.0888954</v>
      </c>
      <c r="GH231">
        <v>0.08961</v>
      </c>
      <c r="GI231">
        <v>0.102673</v>
      </c>
      <c r="GJ231">
        <v>0.103016</v>
      </c>
      <c r="GK231">
        <v>23319.4</v>
      </c>
      <c r="GL231">
        <v>22197.3</v>
      </c>
      <c r="GM231">
        <v>22890.8</v>
      </c>
      <c r="GN231">
        <v>23742.9</v>
      </c>
      <c r="GO231">
        <v>35005.3</v>
      </c>
      <c r="GP231">
        <v>35251.8</v>
      </c>
      <c r="GQ231">
        <v>41268.4</v>
      </c>
      <c r="GR231">
        <v>42341.3</v>
      </c>
      <c r="GS231">
        <v>1.8977</v>
      </c>
      <c r="GT231">
        <v>1.8141</v>
      </c>
      <c r="GU231">
        <v>0.108592</v>
      </c>
      <c r="GV231">
        <v>0</v>
      </c>
      <c r="GW231">
        <v>28.2777</v>
      </c>
      <c r="GX231">
        <v>999.9</v>
      </c>
      <c r="GY231">
        <v>61.043</v>
      </c>
      <c r="GZ231">
        <v>29.487</v>
      </c>
      <c r="HA231">
        <v>27.9495</v>
      </c>
      <c r="HB231">
        <v>54.0419</v>
      </c>
      <c r="HC231">
        <v>40.2804</v>
      </c>
      <c r="HD231">
        <v>1</v>
      </c>
      <c r="HE231">
        <v>0.0780208</v>
      </c>
      <c r="HF231">
        <v>-1.22064</v>
      </c>
      <c r="HG231">
        <v>20.232</v>
      </c>
      <c r="HH231">
        <v>5.23406</v>
      </c>
      <c r="HI231">
        <v>11.992</v>
      </c>
      <c r="HJ231">
        <v>4.9558</v>
      </c>
      <c r="HK231">
        <v>3.304</v>
      </c>
      <c r="HL231">
        <v>9999</v>
      </c>
      <c r="HM231">
        <v>9999</v>
      </c>
      <c r="HN231">
        <v>9999</v>
      </c>
      <c r="HO231">
        <v>999.9</v>
      </c>
      <c r="HP231">
        <v>1.86848</v>
      </c>
      <c r="HQ231">
        <v>1.86417</v>
      </c>
      <c r="HR231">
        <v>1.8718</v>
      </c>
      <c r="HS231">
        <v>1.86264</v>
      </c>
      <c r="HT231">
        <v>1.86206</v>
      </c>
      <c r="HU231">
        <v>1.86851</v>
      </c>
      <c r="HV231">
        <v>1.85867</v>
      </c>
      <c r="HW231">
        <v>1.86508</v>
      </c>
      <c r="HX231">
        <v>5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5.58</v>
      </c>
      <c r="IL231">
        <v>0.4268</v>
      </c>
      <c r="IM231">
        <v>4.20357787778522</v>
      </c>
      <c r="IN231">
        <v>0.00374144017280572</v>
      </c>
      <c r="IO231">
        <v>-1.07998895285064e-06</v>
      </c>
      <c r="IP231">
        <v>1.2122296874913e-10</v>
      </c>
      <c r="IQ231">
        <v>0.0711788513172057</v>
      </c>
      <c r="IR231">
        <v>0.00727018690124689</v>
      </c>
      <c r="IS231">
        <v>0.000171571339495546</v>
      </c>
      <c r="IT231">
        <v>5.81901312968366e-06</v>
      </c>
      <c r="IU231">
        <v>0</v>
      </c>
      <c r="IV231">
        <v>2039</v>
      </c>
      <c r="IW231">
        <v>1</v>
      </c>
      <c r="IX231">
        <v>29</v>
      </c>
      <c r="IY231">
        <v>29322737.9</v>
      </c>
      <c r="IZ231">
        <v>29322737.9</v>
      </c>
      <c r="JA231">
        <v>1.04126</v>
      </c>
      <c r="JB231">
        <v>2.37427</v>
      </c>
      <c r="JC231">
        <v>1.4978</v>
      </c>
      <c r="JD231">
        <v>2.33276</v>
      </c>
      <c r="JE231">
        <v>1.54419</v>
      </c>
      <c r="JF231">
        <v>2.36328</v>
      </c>
      <c r="JG231">
        <v>35.5915</v>
      </c>
      <c r="JH231">
        <v>24.2364</v>
      </c>
      <c r="JI231">
        <v>18</v>
      </c>
      <c r="JJ231">
        <v>546.058</v>
      </c>
      <c r="JK231">
        <v>435.061</v>
      </c>
      <c r="JL231">
        <v>31.1563</v>
      </c>
      <c r="JM231">
        <v>28.6482</v>
      </c>
      <c r="JN231">
        <v>29.9999</v>
      </c>
      <c r="JO231">
        <v>28.4891</v>
      </c>
      <c r="JP231">
        <v>28.5151</v>
      </c>
      <c r="JQ231">
        <v>20.8912</v>
      </c>
      <c r="JR231">
        <v>25.2569</v>
      </c>
      <c r="JS231">
        <v>100</v>
      </c>
      <c r="JT231">
        <v>31.1204</v>
      </c>
      <c r="JU231">
        <v>420</v>
      </c>
      <c r="JV231">
        <v>24.4355</v>
      </c>
      <c r="JW231">
        <v>92.4931</v>
      </c>
      <c r="JX231">
        <v>98.6784</v>
      </c>
    </row>
    <row r="232" spans="1:284">
      <c r="A232">
        <v>216</v>
      </c>
      <c r="B232">
        <v>1759364275.1</v>
      </c>
      <c r="C232">
        <v>2884</v>
      </c>
      <c r="D232" t="s">
        <v>864</v>
      </c>
      <c r="E232" t="s">
        <v>865</v>
      </c>
      <c r="F232">
        <v>5</v>
      </c>
      <c r="G232" t="s">
        <v>845</v>
      </c>
      <c r="H232" t="s">
        <v>419</v>
      </c>
      <c r="I232">
        <v>1759364272.1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3.93</v>
      </c>
      <c r="DA232">
        <v>0.5</v>
      </c>
      <c r="DB232" t="s">
        <v>421</v>
      </c>
      <c r="DC232">
        <v>2</v>
      </c>
      <c r="DD232">
        <v>1759364272.1</v>
      </c>
      <c r="DE232">
        <v>420.882</v>
      </c>
      <c r="DF232">
        <v>420.004</v>
      </c>
      <c r="DG232">
        <v>24.5007</v>
      </c>
      <c r="DH232">
        <v>24.3947666666667</v>
      </c>
      <c r="DI232">
        <v>415.302333333333</v>
      </c>
      <c r="DJ232">
        <v>24.0738666666667</v>
      </c>
      <c r="DK232">
        <v>500.062666666667</v>
      </c>
      <c r="DL232">
        <v>90.3420333333333</v>
      </c>
      <c r="DM232">
        <v>0.0270801666666667</v>
      </c>
      <c r="DN232">
        <v>30.6733333333333</v>
      </c>
      <c r="DO232">
        <v>30.0437333333333</v>
      </c>
      <c r="DP232">
        <v>999.9</v>
      </c>
      <c r="DQ232">
        <v>0</v>
      </c>
      <c r="DR232">
        <v>0</v>
      </c>
      <c r="DS232">
        <v>10001.25</v>
      </c>
      <c r="DT232">
        <v>0</v>
      </c>
      <c r="DU232">
        <v>0.61206</v>
      </c>
      <c r="DV232">
        <v>0.878092666666667</v>
      </c>
      <c r="DW232">
        <v>431.453</v>
      </c>
      <c r="DX232">
        <v>430.506</v>
      </c>
      <c r="DY232">
        <v>0.105906</v>
      </c>
      <c r="DZ232">
        <v>420.004</v>
      </c>
      <c r="EA232">
        <v>24.3947666666667</v>
      </c>
      <c r="EB232">
        <v>2.21344</v>
      </c>
      <c r="EC232">
        <v>2.20387333333333</v>
      </c>
      <c r="ED232">
        <v>19.0599333333333</v>
      </c>
      <c r="EE232">
        <v>18.9905</v>
      </c>
      <c r="EF232">
        <v>0.00500016</v>
      </c>
      <c r="EG232">
        <v>0</v>
      </c>
      <c r="EH232">
        <v>0</v>
      </c>
      <c r="EI232">
        <v>0</v>
      </c>
      <c r="EJ232">
        <v>477.233333333333</v>
      </c>
      <c r="EK232">
        <v>0.00500016</v>
      </c>
      <c r="EL232">
        <v>-26</v>
      </c>
      <c r="EM232">
        <v>-1.4</v>
      </c>
      <c r="EN232">
        <v>37.937</v>
      </c>
      <c r="EO232">
        <v>42.125</v>
      </c>
      <c r="EP232">
        <v>40.104</v>
      </c>
      <c r="EQ232">
        <v>42.25</v>
      </c>
      <c r="ER232">
        <v>41.2706666666667</v>
      </c>
      <c r="ES232">
        <v>0</v>
      </c>
      <c r="ET232">
        <v>0</v>
      </c>
      <c r="EU232">
        <v>0</v>
      </c>
      <c r="EV232">
        <v>1759364276.5</v>
      </c>
      <c r="EW232">
        <v>0</v>
      </c>
      <c r="EX232">
        <v>477.784615384615</v>
      </c>
      <c r="EY232">
        <v>1.47008538186394</v>
      </c>
      <c r="EZ232">
        <v>-29.9965811835489</v>
      </c>
      <c r="FA232">
        <v>-24.9846153846154</v>
      </c>
      <c r="FB232">
        <v>15</v>
      </c>
      <c r="FC232">
        <v>0</v>
      </c>
      <c r="FD232" t="s">
        <v>422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0.8829528</v>
      </c>
      <c r="FQ232">
        <v>0.1857415037594</v>
      </c>
      <c r="FR232">
        <v>0.0518673621168457</v>
      </c>
      <c r="FS232">
        <v>1</v>
      </c>
      <c r="FT232">
        <v>478.538235294118</v>
      </c>
      <c r="FU232">
        <v>-16.0718106623357</v>
      </c>
      <c r="FV232">
        <v>5.33087647058499</v>
      </c>
      <c r="FW232">
        <v>-1</v>
      </c>
      <c r="FX232">
        <v>0.11091145</v>
      </c>
      <c r="FY232">
        <v>-0.0342464210526315</v>
      </c>
      <c r="FZ232">
        <v>0.00343593385377251</v>
      </c>
      <c r="GA232">
        <v>1</v>
      </c>
      <c r="GB232">
        <v>2</v>
      </c>
      <c r="GC232">
        <v>2</v>
      </c>
      <c r="GD232" t="s">
        <v>423</v>
      </c>
      <c r="GE232">
        <v>3.12603</v>
      </c>
      <c r="GF232">
        <v>2.65298</v>
      </c>
      <c r="GG232">
        <v>0.0889126</v>
      </c>
      <c r="GH232">
        <v>0.0896251</v>
      </c>
      <c r="GI232">
        <v>0.102661</v>
      </c>
      <c r="GJ232">
        <v>0.103014</v>
      </c>
      <c r="GK232">
        <v>23319.4</v>
      </c>
      <c r="GL232">
        <v>22196.9</v>
      </c>
      <c r="GM232">
        <v>22891.2</v>
      </c>
      <c r="GN232">
        <v>23742.8</v>
      </c>
      <c r="GO232">
        <v>35006</v>
      </c>
      <c r="GP232">
        <v>35251.7</v>
      </c>
      <c r="GQ232">
        <v>41268.7</v>
      </c>
      <c r="GR232">
        <v>42341.1</v>
      </c>
      <c r="GS232">
        <v>1.89755</v>
      </c>
      <c r="GT232">
        <v>1.81437</v>
      </c>
      <c r="GU232">
        <v>0.107974</v>
      </c>
      <c r="GV232">
        <v>0</v>
      </c>
      <c r="GW232">
        <v>28.2789</v>
      </c>
      <c r="GX232">
        <v>999.9</v>
      </c>
      <c r="GY232">
        <v>61.018</v>
      </c>
      <c r="GZ232">
        <v>29.497</v>
      </c>
      <c r="HA232">
        <v>27.9529</v>
      </c>
      <c r="HB232">
        <v>54.3519</v>
      </c>
      <c r="HC232">
        <v>40.3125</v>
      </c>
      <c r="HD232">
        <v>1</v>
      </c>
      <c r="HE232">
        <v>0.0780285</v>
      </c>
      <c r="HF232">
        <v>-1.17435</v>
      </c>
      <c r="HG232">
        <v>20.2324</v>
      </c>
      <c r="HH232">
        <v>5.23421</v>
      </c>
      <c r="HI232">
        <v>11.992</v>
      </c>
      <c r="HJ232">
        <v>4.9558</v>
      </c>
      <c r="HK232">
        <v>3.304</v>
      </c>
      <c r="HL232">
        <v>9999</v>
      </c>
      <c r="HM232">
        <v>9999</v>
      </c>
      <c r="HN232">
        <v>9999</v>
      </c>
      <c r="HO232">
        <v>999.9</v>
      </c>
      <c r="HP232">
        <v>1.8685</v>
      </c>
      <c r="HQ232">
        <v>1.86417</v>
      </c>
      <c r="HR232">
        <v>1.8718</v>
      </c>
      <c r="HS232">
        <v>1.86264</v>
      </c>
      <c r="HT232">
        <v>1.86206</v>
      </c>
      <c r="HU232">
        <v>1.86851</v>
      </c>
      <c r="HV232">
        <v>1.85867</v>
      </c>
      <c r="HW232">
        <v>1.86508</v>
      </c>
      <c r="HX232">
        <v>5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5.58</v>
      </c>
      <c r="IL232">
        <v>0.4267</v>
      </c>
      <c r="IM232">
        <v>4.20357787778522</v>
      </c>
      <c r="IN232">
        <v>0.00374144017280572</v>
      </c>
      <c r="IO232">
        <v>-1.07998895285064e-06</v>
      </c>
      <c r="IP232">
        <v>1.2122296874913e-10</v>
      </c>
      <c r="IQ232">
        <v>0.0711788513172057</v>
      </c>
      <c r="IR232">
        <v>0.00727018690124689</v>
      </c>
      <c r="IS232">
        <v>0.000171571339495546</v>
      </c>
      <c r="IT232">
        <v>5.81901312968366e-06</v>
      </c>
      <c r="IU232">
        <v>0</v>
      </c>
      <c r="IV232">
        <v>2039</v>
      </c>
      <c r="IW232">
        <v>1</v>
      </c>
      <c r="IX232">
        <v>29</v>
      </c>
      <c r="IY232">
        <v>29322737.9</v>
      </c>
      <c r="IZ232">
        <v>29322737.9</v>
      </c>
      <c r="JA232">
        <v>1.04004</v>
      </c>
      <c r="JB232">
        <v>2.37061</v>
      </c>
      <c r="JC232">
        <v>1.4978</v>
      </c>
      <c r="JD232">
        <v>2.33276</v>
      </c>
      <c r="JE232">
        <v>1.54419</v>
      </c>
      <c r="JF232">
        <v>2.35107</v>
      </c>
      <c r="JG232">
        <v>35.6148</v>
      </c>
      <c r="JH232">
        <v>24.2364</v>
      </c>
      <c r="JI232">
        <v>18</v>
      </c>
      <c r="JJ232">
        <v>545.957</v>
      </c>
      <c r="JK232">
        <v>435.224</v>
      </c>
      <c r="JL232">
        <v>31.1419</v>
      </c>
      <c r="JM232">
        <v>28.647</v>
      </c>
      <c r="JN232">
        <v>29.9999</v>
      </c>
      <c r="JO232">
        <v>28.4886</v>
      </c>
      <c r="JP232">
        <v>28.5148</v>
      </c>
      <c r="JQ232">
        <v>20.888</v>
      </c>
      <c r="JR232">
        <v>25.2569</v>
      </c>
      <c r="JS232">
        <v>100</v>
      </c>
      <c r="JT232">
        <v>31.1204</v>
      </c>
      <c r="JU232">
        <v>420</v>
      </c>
      <c r="JV232">
        <v>24.4355</v>
      </c>
      <c r="JW232">
        <v>92.4942</v>
      </c>
      <c r="JX232">
        <v>98.678</v>
      </c>
    </row>
    <row r="233" spans="1:284">
      <c r="A233">
        <v>217</v>
      </c>
      <c r="B233">
        <v>1759364277.1</v>
      </c>
      <c r="C233">
        <v>2886</v>
      </c>
      <c r="D233" t="s">
        <v>866</v>
      </c>
      <c r="E233" t="s">
        <v>867</v>
      </c>
      <c r="F233">
        <v>5</v>
      </c>
      <c r="G233" t="s">
        <v>845</v>
      </c>
      <c r="H233" t="s">
        <v>419</v>
      </c>
      <c r="I233">
        <v>1759364274.1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3.93</v>
      </c>
      <c r="DA233">
        <v>0.5</v>
      </c>
      <c r="DB233" t="s">
        <v>421</v>
      </c>
      <c r="DC233">
        <v>2</v>
      </c>
      <c r="DD233">
        <v>1759364274.1</v>
      </c>
      <c r="DE233">
        <v>420.893</v>
      </c>
      <c r="DF233">
        <v>420.015666666667</v>
      </c>
      <c r="DG233">
        <v>24.4974333333333</v>
      </c>
      <c r="DH233">
        <v>24.3933333333333</v>
      </c>
      <c r="DI233">
        <v>415.313333333333</v>
      </c>
      <c r="DJ233">
        <v>24.0706666666667</v>
      </c>
      <c r="DK233">
        <v>500.028666666667</v>
      </c>
      <c r="DL233">
        <v>90.3425666666667</v>
      </c>
      <c r="DM233">
        <v>0.0273715333333333</v>
      </c>
      <c r="DN233">
        <v>30.6710333333333</v>
      </c>
      <c r="DO233">
        <v>30.0413666666667</v>
      </c>
      <c r="DP233">
        <v>999.9</v>
      </c>
      <c r="DQ233">
        <v>0</v>
      </c>
      <c r="DR233">
        <v>0</v>
      </c>
      <c r="DS233">
        <v>9988.11666666667</v>
      </c>
      <c r="DT233">
        <v>0</v>
      </c>
      <c r="DU233">
        <v>0.61206</v>
      </c>
      <c r="DV233">
        <v>0.877217666666667</v>
      </c>
      <c r="DW233">
        <v>431.462666666667</v>
      </c>
      <c r="DX233">
        <v>430.517666666667</v>
      </c>
      <c r="DY233">
        <v>0.104089</v>
      </c>
      <c r="DZ233">
        <v>420.015666666667</v>
      </c>
      <c r="EA233">
        <v>24.3933333333333</v>
      </c>
      <c r="EB233">
        <v>2.21315666666667</v>
      </c>
      <c r="EC233">
        <v>2.20375666666667</v>
      </c>
      <c r="ED233">
        <v>19.0579</v>
      </c>
      <c r="EE233">
        <v>18.9896333333333</v>
      </c>
      <c r="EF233">
        <v>0.00500016</v>
      </c>
      <c r="EG233">
        <v>0</v>
      </c>
      <c r="EH233">
        <v>0</v>
      </c>
      <c r="EI233">
        <v>0</v>
      </c>
      <c r="EJ233">
        <v>479.433333333333</v>
      </c>
      <c r="EK233">
        <v>0.00500016</v>
      </c>
      <c r="EL233">
        <v>-27.6</v>
      </c>
      <c r="EM233">
        <v>-2.16666666666667</v>
      </c>
      <c r="EN233">
        <v>37.937</v>
      </c>
      <c r="EO233">
        <v>42.125</v>
      </c>
      <c r="EP233">
        <v>40.104</v>
      </c>
      <c r="EQ233">
        <v>42.25</v>
      </c>
      <c r="ER233">
        <v>41.2706666666667</v>
      </c>
      <c r="ES233">
        <v>0</v>
      </c>
      <c r="ET233">
        <v>0</v>
      </c>
      <c r="EU233">
        <v>0</v>
      </c>
      <c r="EV233">
        <v>1759364278.3</v>
      </c>
      <c r="EW233">
        <v>0</v>
      </c>
      <c r="EX233">
        <v>478.508</v>
      </c>
      <c r="EY233">
        <v>-11.9230771545361</v>
      </c>
      <c r="EZ233">
        <v>-17.1076923495919</v>
      </c>
      <c r="FA233">
        <v>-25.008</v>
      </c>
      <c r="FB233">
        <v>15</v>
      </c>
      <c r="FC233">
        <v>0</v>
      </c>
      <c r="FD233" t="s">
        <v>422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0.88963775</v>
      </c>
      <c r="FQ233">
        <v>0.0891296390977451</v>
      </c>
      <c r="FR233">
        <v>0.0489046614065316</v>
      </c>
      <c r="FS233">
        <v>1</v>
      </c>
      <c r="FT233">
        <v>478.482352941176</v>
      </c>
      <c r="FU233">
        <v>-10.6096256365505</v>
      </c>
      <c r="FV233">
        <v>5.15840094855186</v>
      </c>
      <c r="FW233">
        <v>-1</v>
      </c>
      <c r="FX233">
        <v>0.10945695</v>
      </c>
      <c r="FY233">
        <v>-0.0335666616541353</v>
      </c>
      <c r="FZ233">
        <v>0.00335486073444189</v>
      </c>
      <c r="GA233">
        <v>1</v>
      </c>
      <c r="GB233">
        <v>2</v>
      </c>
      <c r="GC233">
        <v>2</v>
      </c>
      <c r="GD233" t="s">
        <v>423</v>
      </c>
      <c r="GE233">
        <v>3.12607</v>
      </c>
      <c r="GF233">
        <v>2.6532</v>
      </c>
      <c r="GG233">
        <v>0.0889059</v>
      </c>
      <c r="GH233">
        <v>0.0896291</v>
      </c>
      <c r="GI233">
        <v>0.102657</v>
      </c>
      <c r="GJ233">
        <v>0.103008</v>
      </c>
      <c r="GK233">
        <v>23319.6</v>
      </c>
      <c r="GL233">
        <v>22196.7</v>
      </c>
      <c r="GM233">
        <v>22891.2</v>
      </c>
      <c r="GN233">
        <v>23742.8</v>
      </c>
      <c r="GO233">
        <v>35006.5</v>
      </c>
      <c r="GP233">
        <v>35251.8</v>
      </c>
      <c r="GQ233">
        <v>41269</v>
      </c>
      <c r="GR233">
        <v>42340.9</v>
      </c>
      <c r="GS233">
        <v>1.89758</v>
      </c>
      <c r="GT233">
        <v>1.8143</v>
      </c>
      <c r="GU233">
        <v>0.107717</v>
      </c>
      <c r="GV233">
        <v>0</v>
      </c>
      <c r="GW233">
        <v>28.2801</v>
      </c>
      <c r="GX233">
        <v>999.9</v>
      </c>
      <c r="GY233">
        <v>60.994</v>
      </c>
      <c r="GZ233">
        <v>29.497</v>
      </c>
      <c r="HA233">
        <v>27.9444</v>
      </c>
      <c r="HB233">
        <v>53.6719</v>
      </c>
      <c r="HC233">
        <v>40.3365</v>
      </c>
      <c r="HD233">
        <v>1</v>
      </c>
      <c r="HE233">
        <v>0.0779776</v>
      </c>
      <c r="HF233">
        <v>-1.19606</v>
      </c>
      <c r="HG233">
        <v>20.2324</v>
      </c>
      <c r="HH233">
        <v>5.23421</v>
      </c>
      <c r="HI233">
        <v>11.992</v>
      </c>
      <c r="HJ233">
        <v>4.95585</v>
      </c>
      <c r="HK233">
        <v>3.304</v>
      </c>
      <c r="HL233">
        <v>9999</v>
      </c>
      <c r="HM233">
        <v>9999</v>
      </c>
      <c r="HN233">
        <v>9999</v>
      </c>
      <c r="HO233">
        <v>999.9</v>
      </c>
      <c r="HP233">
        <v>1.86852</v>
      </c>
      <c r="HQ233">
        <v>1.86417</v>
      </c>
      <c r="HR233">
        <v>1.8718</v>
      </c>
      <c r="HS233">
        <v>1.86264</v>
      </c>
      <c r="HT233">
        <v>1.86208</v>
      </c>
      <c r="HU233">
        <v>1.86855</v>
      </c>
      <c r="HV233">
        <v>1.85867</v>
      </c>
      <c r="HW233">
        <v>1.86508</v>
      </c>
      <c r="HX233">
        <v>5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5.58</v>
      </c>
      <c r="IL233">
        <v>0.4266</v>
      </c>
      <c r="IM233">
        <v>4.20357787778522</v>
      </c>
      <c r="IN233">
        <v>0.00374144017280572</v>
      </c>
      <c r="IO233">
        <v>-1.07998895285064e-06</v>
      </c>
      <c r="IP233">
        <v>1.2122296874913e-10</v>
      </c>
      <c r="IQ233">
        <v>0.0711788513172057</v>
      </c>
      <c r="IR233">
        <v>0.00727018690124689</v>
      </c>
      <c r="IS233">
        <v>0.000171571339495546</v>
      </c>
      <c r="IT233">
        <v>5.81901312968366e-06</v>
      </c>
      <c r="IU233">
        <v>0</v>
      </c>
      <c r="IV233">
        <v>2039</v>
      </c>
      <c r="IW233">
        <v>1</v>
      </c>
      <c r="IX233">
        <v>29</v>
      </c>
      <c r="IY233">
        <v>29322738</v>
      </c>
      <c r="IZ233">
        <v>29322738</v>
      </c>
      <c r="JA233">
        <v>1.04004</v>
      </c>
      <c r="JB233">
        <v>2.37061</v>
      </c>
      <c r="JC233">
        <v>1.4978</v>
      </c>
      <c r="JD233">
        <v>2.33276</v>
      </c>
      <c r="JE233">
        <v>1.54419</v>
      </c>
      <c r="JF233">
        <v>2.39258</v>
      </c>
      <c r="JG233">
        <v>35.6148</v>
      </c>
      <c r="JH233">
        <v>24.2364</v>
      </c>
      <c r="JI233">
        <v>18</v>
      </c>
      <c r="JJ233">
        <v>545.964</v>
      </c>
      <c r="JK233">
        <v>435.17</v>
      </c>
      <c r="JL233">
        <v>31.1224</v>
      </c>
      <c r="JM233">
        <v>28.6462</v>
      </c>
      <c r="JN233">
        <v>29.9999</v>
      </c>
      <c r="JO233">
        <v>28.4874</v>
      </c>
      <c r="JP233">
        <v>28.5136</v>
      </c>
      <c r="JQ233">
        <v>20.8887</v>
      </c>
      <c r="JR233">
        <v>25.2569</v>
      </c>
      <c r="JS233">
        <v>100</v>
      </c>
      <c r="JT233">
        <v>31.0806</v>
      </c>
      <c r="JU233">
        <v>420</v>
      </c>
      <c r="JV233">
        <v>24.4355</v>
      </c>
      <c r="JW233">
        <v>92.4946</v>
      </c>
      <c r="JX233">
        <v>98.6777</v>
      </c>
    </row>
    <row r="234" spans="1:284">
      <c r="A234">
        <v>218</v>
      </c>
      <c r="B234">
        <v>1759364279.1</v>
      </c>
      <c r="C234">
        <v>2888</v>
      </c>
      <c r="D234" t="s">
        <v>868</v>
      </c>
      <c r="E234" t="s">
        <v>869</v>
      </c>
      <c r="F234">
        <v>5</v>
      </c>
      <c r="G234" t="s">
        <v>845</v>
      </c>
      <c r="H234" t="s">
        <v>419</v>
      </c>
      <c r="I234">
        <v>1759364276.1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3.93</v>
      </c>
      <c r="DA234">
        <v>0.5</v>
      </c>
      <c r="DB234" t="s">
        <v>421</v>
      </c>
      <c r="DC234">
        <v>2</v>
      </c>
      <c r="DD234">
        <v>1759364276.1</v>
      </c>
      <c r="DE234">
        <v>420.900666666667</v>
      </c>
      <c r="DF234">
        <v>420.023333333333</v>
      </c>
      <c r="DG234">
        <v>24.4952666666667</v>
      </c>
      <c r="DH234">
        <v>24.3917666666667</v>
      </c>
      <c r="DI234">
        <v>415.320666666667</v>
      </c>
      <c r="DJ234">
        <v>24.0685666666667</v>
      </c>
      <c r="DK234">
        <v>499.984</v>
      </c>
      <c r="DL234">
        <v>90.3428333333333</v>
      </c>
      <c r="DM234">
        <v>0.0275004</v>
      </c>
      <c r="DN234">
        <v>30.6674666666667</v>
      </c>
      <c r="DO234">
        <v>30.0384</v>
      </c>
      <c r="DP234">
        <v>999.9</v>
      </c>
      <c r="DQ234">
        <v>0</v>
      </c>
      <c r="DR234">
        <v>0</v>
      </c>
      <c r="DS234">
        <v>9987.91666666667</v>
      </c>
      <c r="DT234">
        <v>0</v>
      </c>
      <c r="DU234">
        <v>0.61206</v>
      </c>
      <c r="DV234">
        <v>0.877177</v>
      </c>
      <c r="DW234">
        <v>431.469333333333</v>
      </c>
      <c r="DX234">
        <v>430.525</v>
      </c>
      <c r="DY234">
        <v>0.103486333333333</v>
      </c>
      <c r="DZ234">
        <v>420.023333333333</v>
      </c>
      <c r="EA234">
        <v>24.3917666666667</v>
      </c>
      <c r="EB234">
        <v>2.21296666666667</v>
      </c>
      <c r="EC234">
        <v>2.20362333333333</v>
      </c>
      <c r="ED234">
        <v>19.0565333333333</v>
      </c>
      <c r="EE234">
        <v>18.9886333333333</v>
      </c>
      <c r="EF234">
        <v>0.00500016</v>
      </c>
      <c r="EG234">
        <v>0</v>
      </c>
      <c r="EH234">
        <v>0</v>
      </c>
      <c r="EI234">
        <v>0</v>
      </c>
      <c r="EJ234">
        <v>478.766666666667</v>
      </c>
      <c r="EK234">
        <v>0.00500016</v>
      </c>
      <c r="EL234">
        <v>-26.0666666666667</v>
      </c>
      <c r="EM234">
        <v>-2.96666666666667</v>
      </c>
      <c r="EN234">
        <v>37.937</v>
      </c>
      <c r="EO234">
        <v>42.125</v>
      </c>
      <c r="EP234">
        <v>40.104</v>
      </c>
      <c r="EQ234">
        <v>42.25</v>
      </c>
      <c r="ER234">
        <v>41.25</v>
      </c>
      <c r="ES234">
        <v>0</v>
      </c>
      <c r="ET234">
        <v>0</v>
      </c>
      <c r="EU234">
        <v>0</v>
      </c>
      <c r="EV234">
        <v>1759364280.1</v>
      </c>
      <c r="EW234">
        <v>0</v>
      </c>
      <c r="EX234">
        <v>478.426923076923</v>
      </c>
      <c r="EY234">
        <v>-3.18974393234176</v>
      </c>
      <c r="EZ234">
        <v>-12.2085469731003</v>
      </c>
      <c r="FA234">
        <v>-25.8884615384615</v>
      </c>
      <c r="FB234">
        <v>15</v>
      </c>
      <c r="FC234">
        <v>0</v>
      </c>
      <c r="FD234" t="s">
        <v>422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0.8861633</v>
      </c>
      <c r="FQ234">
        <v>0.0789646917293235</v>
      </c>
      <c r="FR234">
        <v>0.0492785548581734</v>
      </c>
      <c r="FS234">
        <v>1</v>
      </c>
      <c r="FT234">
        <v>477.982352941176</v>
      </c>
      <c r="FU234">
        <v>0.800611102224894</v>
      </c>
      <c r="FV234">
        <v>4.98736465764974</v>
      </c>
      <c r="FW234">
        <v>-1</v>
      </c>
      <c r="FX234">
        <v>0.1082332</v>
      </c>
      <c r="FY234">
        <v>-0.0337697142857143</v>
      </c>
      <c r="FZ234">
        <v>0.00337692587422348</v>
      </c>
      <c r="GA234">
        <v>1</v>
      </c>
      <c r="GB234">
        <v>2</v>
      </c>
      <c r="GC234">
        <v>2</v>
      </c>
      <c r="GD234" t="s">
        <v>423</v>
      </c>
      <c r="GE234">
        <v>3.12613</v>
      </c>
      <c r="GF234">
        <v>2.65294</v>
      </c>
      <c r="GG234">
        <v>0.0888907</v>
      </c>
      <c r="GH234">
        <v>0.089613</v>
      </c>
      <c r="GI234">
        <v>0.102654</v>
      </c>
      <c r="GJ234">
        <v>0.103</v>
      </c>
      <c r="GK234">
        <v>23319.9</v>
      </c>
      <c r="GL234">
        <v>22197</v>
      </c>
      <c r="GM234">
        <v>22891.1</v>
      </c>
      <c r="GN234">
        <v>23742.7</v>
      </c>
      <c r="GO234">
        <v>35006.6</v>
      </c>
      <c r="GP234">
        <v>35252.3</v>
      </c>
      <c r="GQ234">
        <v>41269</v>
      </c>
      <c r="GR234">
        <v>42341</v>
      </c>
      <c r="GS234">
        <v>1.89758</v>
      </c>
      <c r="GT234">
        <v>1.8143</v>
      </c>
      <c r="GU234">
        <v>0.107665</v>
      </c>
      <c r="GV234">
        <v>0</v>
      </c>
      <c r="GW234">
        <v>28.2813</v>
      </c>
      <c r="GX234">
        <v>999.9</v>
      </c>
      <c r="GY234">
        <v>60.994</v>
      </c>
      <c r="GZ234">
        <v>29.497</v>
      </c>
      <c r="HA234">
        <v>27.944</v>
      </c>
      <c r="HB234">
        <v>54.1019</v>
      </c>
      <c r="HC234">
        <v>40.4527</v>
      </c>
      <c r="HD234">
        <v>1</v>
      </c>
      <c r="HE234">
        <v>0.0779421</v>
      </c>
      <c r="HF234">
        <v>-1.17448</v>
      </c>
      <c r="HG234">
        <v>20.2326</v>
      </c>
      <c r="HH234">
        <v>5.23406</v>
      </c>
      <c r="HI234">
        <v>11.992</v>
      </c>
      <c r="HJ234">
        <v>4.95575</v>
      </c>
      <c r="HK234">
        <v>3.304</v>
      </c>
      <c r="HL234">
        <v>9999</v>
      </c>
      <c r="HM234">
        <v>9999</v>
      </c>
      <c r="HN234">
        <v>9999</v>
      </c>
      <c r="HO234">
        <v>999.9</v>
      </c>
      <c r="HP234">
        <v>1.86852</v>
      </c>
      <c r="HQ234">
        <v>1.86417</v>
      </c>
      <c r="HR234">
        <v>1.8718</v>
      </c>
      <c r="HS234">
        <v>1.86264</v>
      </c>
      <c r="HT234">
        <v>1.86208</v>
      </c>
      <c r="HU234">
        <v>1.86856</v>
      </c>
      <c r="HV234">
        <v>1.85867</v>
      </c>
      <c r="HW234">
        <v>1.86508</v>
      </c>
      <c r="HX234">
        <v>5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5.58</v>
      </c>
      <c r="IL234">
        <v>0.4266</v>
      </c>
      <c r="IM234">
        <v>4.20357787778522</v>
      </c>
      <c r="IN234">
        <v>0.00374144017280572</v>
      </c>
      <c r="IO234">
        <v>-1.07998895285064e-06</v>
      </c>
      <c r="IP234">
        <v>1.2122296874913e-10</v>
      </c>
      <c r="IQ234">
        <v>0.0711788513172057</v>
      </c>
      <c r="IR234">
        <v>0.00727018690124689</v>
      </c>
      <c r="IS234">
        <v>0.000171571339495546</v>
      </c>
      <c r="IT234">
        <v>5.81901312968366e-06</v>
      </c>
      <c r="IU234">
        <v>0</v>
      </c>
      <c r="IV234">
        <v>2039</v>
      </c>
      <c r="IW234">
        <v>1</v>
      </c>
      <c r="IX234">
        <v>29</v>
      </c>
      <c r="IY234">
        <v>29322738</v>
      </c>
      <c r="IZ234">
        <v>29322738</v>
      </c>
      <c r="JA234">
        <v>1.04126</v>
      </c>
      <c r="JB234">
        <v>2.38647</v>
      </c>
      <c r="JC234">
        <v>1.4978</v>
      </c>
      <c r="JD234">
        <v>2.33276</v>
      </c>
      <c r="JE234">
        <v>1.54419</v>
      </c>
      <c r="JF234">
        <v>2.43652</v>
      </c>
      <c r="JG234">
        <v>35.6148</v>
      </c>
      <c r="JH234">
        <v>24.2364</v>
      </c>
      <c r="JI234">
        <v>18</v>
      </c>
      <c r="JJ234">
        <v>545.956</v>
      </c>
      <c r="JK234">
        <v>435.163</v>
      </c>
      <c r="JL234">
        <v>31.1061</v>
      </c>
      <c r="JM234">
        <v>28.6451</v>
      </c>
      <c r="JN234">
        <v>29.9998</v>
      </c>
      <c r="JO234">
        <v>28.4866</v>
      </c>
      <c r="JP234">
        <v>28.5127</v>
      </c>
      <c r="JQ234">
        <v>20.8898</v>
      </c>
      <c r="JR234">
        <v>25.2569</v>
      </c>
      <c r="JS234">
        <v>100</v>
      </c>
      <c r="JT234">
        <v>31.0806</v>
      </c>
      <c r="JU234">
        <v>420</v>
      </c>
      <c r="JV234">
        <v>24.4355</v>
      </c>
      <c r="JW234">
        <v>92.4946</v>
      </c>
      <c r="JX234">
        <v>98.6777</v>
      </c>
    </row>
    <row r="235" spans="1:284">
      <c r="A235">
        <v>219</v>
      </c>
      <c r="B235">
        <v>1759364281.1</v>
      </c>
      <c r="C235">
        <v>2890</v>
      </c>
      <c r="D235" t="s">
        <v>870</v>
      </c>
      <c r="E235" t="s">
        <v>871</v>
      </c>
      <c r="F235">
        <v>5</v>
      </c>
      <c r="G235" t="s">
        <v>845</v>
      </c>
      <c r="H235" t="s">
        <v>419</v>
      </c>
      <c r="I235">
        <v>1759364278.1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3.93</v>
      </c>
      <c r="DA235">
        <v>0.5</v>
      </c>
      <c r="DB235" t="s">
        <v>421</v>
      </c>
      <c r="DC235">
        <v>2</v>
      </c>
      <c r="DD235">
        <v>1759364278.1</v>
      </c>
      <c r="DE235">
        <v>420.885333333333</v>
      </c>
      <c r="DF235">
        <v>420.012333333333</v>
      </c>
      <c r="DG235">
        <v>24.4935666666667</v>
      </c>
      <c r="DH235">
        <v>24.3898</v>
      </c>
      <c r="DI235">
        <v>415.305333333333</v>
      </c>
      <c r="DJ235">
        <v>24.0669333333333</v>
      </c>
      <c r="DK235">
        <v>499.981666666667</v>
      </c>
      <c r="DL235">
        <v>90.3423666666667</v>
      </c>
      <c r="DM235">
        <v>0.0273416</v>
      </c>
      <c r="DN235">
        <v>30.6632333333333</v>
      </c>
      <c r="DO235">
        <v>30.0365666666667</v>
      </c>
      <c r="DP235">
        <v>999.9</v>
      </c>
      <c r="DQ235">
        <v>0</v>
      </c>
      <c r="DR235">
        <v>0</v>
      </c>
      <c r="DS235">
        <v>10009.3666666667</v>
      </c>
      <c r="DT235">
        <v>0</v>
      </c>
      <c r="DU235">
        <v>0.61206</v>
      </c>
      <c r="DV235">
        <v>0.872924666666667</v>
      </c>
      <c r="DW235">
        <v>431.453</v>
      </c>
      <c r="DX235">
        <v>430.512666666667</v>
      </c>
      <c r="DY235">
        <v>0.103768666666667</v>
      </c>
      <c r="DZ235">
        <v>420.012333333333</v>
      </c>
      <c r="EA235">
        <v>24.3898</v>
      </c>
      <c r="EB235">
        <v>2.21280333333333</v>
      </c>
      <c r="EC235">
        <v>2.20343333333333</v>
      </c>
      <c r="ED235">
        <v>19.0553333333333</v>
      </c>
      <c r="EE235">
        <v>18.9872666666667</v>
      </c>
      <c r="EF235">
        <v>0.00500016</v>
      </c>
      <c r="EG235">
        <v>0</v>
      </c>
      <c r="EH235">
        <v>0</v>
      </c>
      <c r="EI235">
        <v>0</v>
      </c>
      <c r="EJ235">
        <v>479.7</v>
      </c>
      <c r="EK235">
        <v>0.00500016</v>
      </c>
      <c r="EL235">
        <v>-26.9</v>
      </c>
      <c r="EM235">
        <v>-3.16666666666667</v>
      </c>
      <c r="EN235">
        <v>37.937</v>
      </c>
      <c r="EO235">
        <v>42.125</v>
      </c>
      <c r="EP235">
        <v>40.083</v>
      </c>
      <c r="EQ235">
        <v>42.25</v>
      </c>
      <c r="ER235">
        <v>41.25</v>
      </c>
      <c r="ES235">
        <v>0</v>
      </c>
      <c r="ET235">
        <v>0</v>
      </c>
      <c r="EU235">
        <v>0</v>
      </c>
      <c r="EV235">
        <v>1759364282.5</v>
      </c>
      <c r="EW235">
        <v>0</v>
      </c>
      <c r="EX235">
        <v>478.342307692308</v>
      </c>
      <c r="EY235">
        <v>13.3914528099804</v>
      </c>
      <c r="EZ235">
        <v>-20.2803417290574</v>
      </c>
      <c r="FA235">
        <v>-26.0769230769231</v>
      </c>
      <c r="FB235">
        <v>15</v>
      </c>
      <c r="FC235">
        <v>0</v>
      </c>
      <c r="FD235" t="s">
        <v>422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0.88724215</v>
      </c>
      <c r="FQ235">
        <v>0.00527724812030097</v>
      </c>
      <c r="FR235">
        <v>0.0489128551960269</v>
      </c>
      <c r="FS235">
        <v>1</v>
      </c>
      <c r="FT235">
        <v>478.026470588235</v>
      </c>
      <c r="FU235">
        <v>4.80519467917471</v>
      </c>
      <c r="FV235">
        <v>5.10411073222182</v>
      </c>
      <c r="FW235">
        <v>-1</v>
      </c>
      <c r="FX235">
        <v>0.1074576</v>
      </c>
      <c r="FY235">
        <v>-0.0326954887218045</v>
      </c>
      <c r="FZ235">
        <v>0.00330905555105985</v>
      </c>
      <c r="GA235">
        <v>1</v>
      </c>
      <c r="GB235">
        <v>2</v>
      </c>
      <c r="GC235">
        <v>2</v>
      </c>
      <c r="GD235" t="s">
        <v>423</v>
      </c>
      <c r="GE235">
        <v>3.12612</v>
      </c>
      <c r="GF235">
        <v>2.65259</v>
      </c>
      <c r="GG235">
        <v>0.0888856</v>
      </c>
      <c r="GH235">
        <v>0.0896123</v>
      </c>
      <c r="GI235">
        <v>0.102647</v>
      </c>
      <c r="GJ235">
        <v>0.102993</v>
      </c>
      <c r="GK235">
        <v>23320.1</v>
      </c>
      <c r="GL235">
        <v>22197.1</v>
      </c>
      <c r="GM235">
        <v>22891.2</v>
      </c>
      <c r="GN235">
        <v>23742.8</v>
      </c>
      <c r="GO235">
        <v>35007.1</v>
      </c>
      <c r="GP235">
        <v>35252.6</v>
      </c>
      <c r="GQ235">
        <v>41269.2</v>
      </c>
      <c r="GR235">
        <v>42341.1</v>
      </c>
      <c r="GS235">
        <v>1.89765</v>
      </c>
      <c r="GT235">
        <v>1.81428</v>
      </c>
      <c r="GU235">
        <v>0.107367</v>
      </c>
      <c r="GV235">
        <v>0</v>
      </c>
      <c r="GW235">
        <v>28.2825</v>
      </c>
      <c r="GX235">
        <v>999.9</v>
      </c>
      <c r="GY235">
        <v>60.994</v>
      </c>
      <c r="GZ235">
        <v>29.497</v>
      </c>
      <c r="HA235">
        <v>27.9438</v>
      </c>
      <c r="HB235">
        <v>54.2319</v>
      </c>
      <c r="HC235">
        <v>40.5689</v>
      </c>
      <c r="HD235">
        <v>1</v>
      </c>
      <c r="HE235">
        <v>0.077622</v>
      </c>
      <c r="HF235">
        <v>-1.14584</v>
      </c>
      <c r="HG235">
        <v>20.2328</v>
      </c>
      <c r="HH235">
        <v>5.23421</v>
      </c>
      <c r="HI235">
        <v>11.992</v>
      </c>
      <c r="HJ235">
        <v>4.95545</v>
      </c>
      <c r="HK235">
        <v>3.304</v>
      </c>
      <c r="HL235">
        <v>9999</v>
      </c>
      <c r="HM235">
        <v>9999</v>
      </c>
      <c r="HN235">
        <v>9999</v>
      </c>
      <c r="HO235">
        <v>999.9</v>
      </c>
      <c r="HP235">
        <v>1.86852</v>
      </c>
      <c r="HQ235">
        <v>1.86417</v>
      </c>
      <c r="HR235">
        <v>1.8718</v>
      </c>
      <c r="HS235">
        <v>1.86264</v>
      </c>
      <c r="HT235">
        <v>1.86207</v>
      </c>
      <c r="HU235">
        <v>1.86854</v>
      </c>
      <c r="HV235">
        <v>1.85867</v>
      </c>
      <c r="HW235">
        <v>1.86508</v>
      </c>
      <c r="HX235">
        <v>5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5.579</v>
      </c>
      <c r="IL235">
        <v>0.4266</v>
      </c>
      <c r="IM235">
        <v>4.20357787778522</v>
      </c>
      <c r="IN235">
        <v>0.00374144017280572</v>
      </c>
      <c r="IO235">
        <v>-1.07998895285064e-06</v>
      </c>
      <c r="IP235">
        <v>1.2122296874913e-10</v>
      </c>
      <c r="IQ235">
        <v>0.0711788513172057</v>
      </c>
      <c r="IR235">
        <v>0.00727018690124689</v>
      </c>
      <c r="IS235">
        <v>0.000171571339495546</v>
      </c>
      <c r="IT235">
        <v>5.81901312968366e-06</v>
      </c>
      <c r="IU235">
        <v>0</v>
      </c>
      <c r="IV235">
        <v>2039</v>
      </c>
      <c r="IW235">
        <v>1</v>
      </c>
      <c r="IX235">
        <v>29</v>
      </c>
      <c r="IY235">
        <v>29322738</v>
      </c>
      <c r="IZ235">
        <v>29322738</v>
      </c>
      <c r="JA235">
        <v>1.04126</v>
      </c>
      <c r="JB235">
        <v>2.39624</v>
      </c>
      <c r="JC235">
        <v>1.4978</v>
      </c>
      <c r="JD235">
        <v>2.33276</v>
      </c>
      <c r="JE235">
        <v>1.54419</v>
      </c>
      <c r="JF235">
        <v>2.24365</v>
      </c>
      <c r="JG235">
        <v>35.6148</v>
      </c>
      <c r="JH235">
        <v>24.2276</v>
      </c>
      <c r="JI235">
        <v>18</v>
      </c>
      <c r="JJ235">
        <v>545.997</v>
      </c>
      <c r="JK235">
        <v>435.142</v>
      </c>
      <c r="JL235">
        <v>31.0896</v>
      </c>
      <c r="JM235">
        <v>28.6439</v>
      </c>
      <c r="JN235">
        <v>29.9998</v>
      </c>
      <c r="JO235">
        <v>28.4856</v>
      </c>
      <c r="JP235">
        <v>28.5118</v>
      </c>
      <c r="JQ235">
        <v>20.89</v>
      </c>
      <c r="JR235">
        <v>25.2569</v>
      </c>
      <c r="JS235">
        <v>100</v>
      </c>
      <c r="JT235">
        <v>31.0806</v>
      </c>
      <c r="JU235">
        <v>420</v>
      </c>
      <c r="JV235">
        <v>24.4355</v>
      </c>
      <c r="JW235">
        <v>92.4949</v>
      </c>
      <c r="JX235">
        <v>98.6779</v>
      </c>
    </row>
    <row r="236" spans="1:284">
      <c r="A236">
        <v>220</v>
      </c>
      <c r="B236">
        <v>1759364283.1</v>
      </c>
      <c r="C236">
        <v>2892</v>
      </c>
      <c r="D236" t="s">
        <v>872</v>
      </c>
      <c r="E236" t="s">
        <v>873</v>
      </c>
      <c r="F236">
        <v>5</v>
      </c>
      <c r="G236" t="s">
        <v>845</v>
      </c>
      <c r="H236" t="s">
        <v>419</v>
      </c>
      <c r="I236">
        <v>1759364280.1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3.93</v>
      </c>
      <c r="DA236">
        <v>0.5</v>
      </c>
      <c r="DB236" t="s">
        <v>421</v>
      </c>
      <c r="DC236">
        <v>2</v>
      </c>
      <c r="DD236">
        <v>1759364280.1</v>
      </c>
      <c r="DE236">
        <v>420.845</v>
      </c>
      <c r="DF236">
        <v>419.99</v>
      </c>
      <c r="DG236">
        <v>24.4916666666667</v>
      </c>
      <c r="DH236">
        <v>24.3876</v>
      </c>
      <c r="DI236">
        <v>415.265</v>
      </c>
      <c r="DJ236">
        <v>24.0651</v>
      </c>
      <c r="DK236">
        <v>499.994333333333</v>
      </c>
      <c r="DL236">
        <v>90.3418</v>
      </c>
      <c r="DM236">
        <v>0.0271387</v>
      </c>
      <c r="DN236">
        <v>30.6608333333333</v>
      </c>
      <c r="DO236">
        <v>30.0331</v>
      </c>
      <c r="DP236">
        <v>999.9</v>
      </c>
      <c r="DQ236">
        <v>0</v>
      </c>
      <c r="DR236">
        <v>0</v>
      </c>
      <c r="DS236">
        <v>10011.45</v>
      </c>
      <c r="DT236">
        <v>0</v>
      </c>
      <c r="DU236">
        <v>0.61206</v>
      </c>
      <c r="DV236">
        <v>0.855011</v>
      </c>
      <c r="DW236">
        <v>431.411</v>
      </c>
      <c r="DX236">
        <v>430.488666666667</v>
      </c>
      <c r="DY236">
        <v>0.104070666666667</v>
      </c>
      <c r="DZ236">
        <v>419.99</v>
      </c>
      <c r="EA236">
        <v>24.3876</v>
      </c>
      <c r="EB236">
        <v>2.21262</v>
      </c>
      <c r="EC236">
        <v>2.20322</v>
      </c>
      <c r="ED236">
        <v>19.054</v>
      </c>
      <c r="EE236">
        <v>18.9857333333333</v>
      </c>
      <c r="EF236">
        <v>0.00500016</v>
      </c>
      <c r="EG236">
        <v>0</v>
      </c>
      <c r="EH236">
        <v>0</v>
      </c>
      <c r="EI236">
        <v>0</v>
      </c>
      <c r="EJ236">
        <v>481.3</v>
      </c>
      <c r="EK236">
        <v>0.00500016</v>
      </c>
      <c r="EL236">
        <v>-27.2</v>
      </c>
      <c r="EM236">
        <v>-2.43333333333333</v>
      </c>
      <c r="EN236">
        <v>37.937</v>
      </c>
      <c r="EO236">
        <v>42.125</v>
      </c>
      <c r="EP236">
        <v>40.062</v>
      </c>
      <c r="EQ236">
        <v>42.25</v>
      </c>
      <c r="ER236">
        <v>41.25</v>
      </c>
      <c r="ES236">
        <v>0</v>
      </c>
      <c r="ET236">
        <v>0</v>
      </c>
      <c r="EU236">
        <v>0</v>
      </c>
      <c r="EV236">
        <v>1759364284.3</v>
      </c>
      <c r="EW236">
        <v>0</v>
      </c>
      <c r="EX236">
        <v>478.872</v>
      </c>
      <c r="EY236">
        <v>27.299999839526</v>
      </c>
      <c r="EZ236">
        <v>-26.961538439413</v>
      </c>
      <c r="FA236">
        <v>-26.692</v>
      </c>
      <c r="FB236">
        <v>15</v>
      </c>
      <c r="FC236">
        <v>0</v>
      </c>
      <c r="FD236" t="s">
        <v>422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0.89258575</v>
      </c>
      <c r="FQ236">
        <v>-0.262938090225564</v>
      </c>
      <c r="FR236">
        <v>0.0400649369397669</v>
      </c>
      <c r="FS236">
        <v>1</v>
      </c>
      <c r="FT236">
        <v>478.517647058824</v>
      </c>
      <c r="FU236">
        <v>4.42780738212045</v>
      </c>
      <c r="FV236">
        <v>5.26952786077012</v>
      </c>
      <c r="FW236">
        <v>-1</v>
      </c>
      <c r="FX236">
        <v>0.1067499</v>
      </c>
      <c r="FY236">
        <v>-0.0287937744360902</v>
      </c>
      <c r="FZ236">
        <v>0.00306966986661432</v>
      </c>
      <c r="GA236">
        <v>1</v>
      </c>
      <c r="GB236">
        <v>2</v>
      </c>
      <c r="GC236">
        <v>2</v>
      </c>
      <c r="GD236" t="s">
        <v>423</v>
      </c>
      <c r="GE236">
        <v>3.12602</v>
      </c>
      <c r="GF236">
        <v>2.65269</v>
      </c>
      <c r="GG236">
        <v>0.088896</v>
      </c>
      <c r="GH236">
        <v>0.089619</v>
      </c>
      <c r="GI236">
        <v>0.102636</v>
      </c>
      <c r="GJ236">
        <v>0.102988</v>
      </c>
      <c r="GK236">
        <v>23320</v>
      </c>
      <c r="GL236">
        <v>22197.2</v>
      </c>
      <c r="GM236">
        <v>22891.3</v>
      </c>
      <c r="GN236">
        <v>23743</v>
      </c>
      <c r="GO236">
        <v>35007.7</v>
      </c>
      <c r="GP236">
        <v>35252.9</v>
      </c>
      <c r="GQ236">
        <v>41269.5</v>
      </c>
      <c r="GR236">
        <v>42341.2</v>
      </c>
      <c r="GS236">
        <v>1.89765</v>
      </c>
      <c r="GT236">
        <v>1.81432</v>
      </c>
      <c r="GU236">
        <v>0.106812</v>
      </c>
      <c r="GV236">
        <v>0</v>
      </c>
      <c r="GW236">
        <v>28.2834</v>
      </c>
      <c r="GX236">
        <v>999.9</v>
      </c>
      <c r="GY236">
        <v>60.994</v>
      </c>
      <c r="GZ236">
        <v>29.497</v>
      </c>
      <c r="HA236">
        <v>27.9461</v>
      </c>
      <c r="HB236">
        <v>53.7019</v>
      </c>
      <c r="HC236">
        <v>40.649</v>
      </c>
      <c r="HD236">
        <v>1</v>
      </c>
      <c r="HE236">
        <v>0.077345</v>
      </c>
      <c r="HF236">
        <v>-1.18243</v>
      </c>
      <c r="HG236">
        <v>20.2326</v>
      </c>
      <c r="HH236">
        <v>5.23451</v>
      </c>
      <c r="HI236">
        <v>11.992</v>
      </c>
      <c r="HJ236">
        <v>4.9556</v>
      </c>
      <c r="HK236">
        <v>3.304</v>
      </c>
      <c r="HL236">
        <v>9999</v>
      </c>
      <c r="HM236">
        <v>9999</v>
      </c>
      <c r="HN236">
        <v>9999</v>
      </c>
      <c r="HO236">
        <v>999.9</v>
      </c>
      <c r="HP236">
        <v>1.8685</v>
      </c>
      <c r="HQ236">
        <v>1.86417</v>
      </c>
      <c r="HR236">
        <v>1.8718</v>
      </c>
      <c r="HS236">
        <v>1.86265</v>
      </c>
      <c r="HT236">
        <v>1.86209</v>
      </c>
      <c r="HU236">
        <v>1.86853</v>
      </c>
      <c r="HV236">
        <v>1.85867</v>
      </c>
      <c r="HW236">
        <v>1.86508</v>
      </c>
      <c r="HX236">
        <v>5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5.58</v>
      </c>
      <c r="IL236">
        <v>0.4264</v>
      </c>
      <c r="IM236">
        <v>4.20357787778522</v>
      </c>
      <c r="IN236">
        <v>0.00374144017280572</v>
      </c>
      <c r="IO236">
        <v>-1.07998895285064e-06</v>
      </c>
      <c r="IP236">
        <v>1.2122296874913e-10</v>
      </c>
      <c r="IQ236">
        <v>0.0711788513172057</v>
      </c>
      <c r="IR236">
        <v>0.00727018690124689</v>
      </c>
      <c r="IS236">
        <v>0.000171571339495546</v>
      </c>
      <c r="IT236">
        <v>5.81901312968366e-06</v>
      </c>
      <c r="IU236">
        <v>0</v>
      </c>
      <c r="IV236">
        <v>2039</v>
      </c>
      <c r="IW236">
        <v>1</v>
      </c>
      <c r="IX236">
        <v>29</v>
      </c>
      <c r="IY236">
        <v>29322738.1</v>
      </c>
      <c r="IZ236">
        <v>29322738.1</v>
      </c>
      <c r="JA236">
        <v>1.04126</v>
      </c>
      <c r="JB236">
        <v>2.39624</v>
      </c>
      <c r="JC236">
        <v>1.49902</v>
      </c>
      <c r="JD236">
        <v>2.33276</v>
      </c>
      <c r="JE236">
        <v>1.54419</v>
      </c>
      <c r="JF236">
        <v>2.22534</v>
      </c>
      <c r="JG236">
        <v>35.6148</v>
      </c>
      <c r="JH236">
        <v>24.2276</v>
      </c>
      <c r="JI236">
        <v>18</v>
      </c>
      <c r="JJ236">
        <v>545.987</v>
      </c>
      <c r="JK236">
        <v>435.162</v>
      </c>
      <c r="JL236">
        <v>31.0722</v>
      </c>
      <c r="JM236">
        <v>28.6433</v>
      </c>
      <c r="JN236">
        <v>29.9998</v>
      </c>
      <c r="JO236">
        <v>28.4844</v>
      </c>
      <c r="JP236">
        <v>28.5106</v>
      </c>
      <c r="JQ236">
        <v>20.8898</v>
      </c>
      <c r="JR236">
        <v>25.2569</v>
      </c>
      <c r="JS236">
        <v>100</v>
      </c>
      <c r="JT236">
        <v>31.0472</v>
      </c>
      <c r="JU236">
        <v>420</v>
      </c>
      <c r="JV236">
        <v>24.438</v>
      </c>
      <c r="JW236">
        <v>92.4955</v>
      </c>
      <c r="JX236">
        <v>98.6784</v>
      </c>
    </row>
    <row r="237" spans="1:284">
      <c r="A237">
        <v>221</v>
      </c>
      <c r="B237">
        <v>1759364285.1</v>
      </c>
      <c r="C237">
        <v>2894</v>
      </c>
      <c r="D237" t="s">
        <v>874</v>
      </c>
      <c r="E237" t="s">
        <v>875</v>
      </c>
      <c r="F237">
        <v>5</v>
      </c>
      <c r="G237" t="s">
        <v>845</v>
      </c>
      <c r="H237" t="s">
        <v>419</v>
      </c>
      <c r="I237">
        <v>1759364282.1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3.93</v>
      </c>
      <c r="DA237">
        <v>0.5</v>
      </c>
      <c r="DB237" t="s">
        <v>421</v>
      </c>
      <c r="DC237">
        <v>2</v>
      </c>
      <c r="DD237">
        <v>1759364282.1</v>
      </c>
      <c r="DE237">
        <v>420.836333333333</v>
      </c>
      <c r="DF237">
        <v>419.987666666667</v>
      </c>
      <c r="DG237">
        <v>24.4892</v>
      </c>
      <c r="DH237">
        <v>24.3854666666667</v>
      </c>
      <c r="DI237">
        <v>415.256666666667</v>
      </c>
      <c r="DJ237">
        <v>24.0627</v>
      </c>
      <c r="DK237">
        <v>499.996333333333</v>
      </c>
      <c r="DL237">
        <v>90.3412666666667</v>
      </c>
      <c r="DM237">
        <v>0.0271609333333333</v>
      </c>
      <c r="DN237">
        <v>30.6603333333333</v>
      </c>
      <c r="DO237">
        <v>30.0269</v>
      </c>
      <c r="DP237">
        <v>999.9</v>
      </c>
      <c r="DQ237">
        <v>0</v>
      </c>
      <c r="DR237">
        <v>0</v>
      </c>
      <c r="DS237">
        <v>9994.57666666667</v>
      </c>
      <c r="DT237">
        <v>0</v>
      </c>
      <c r="DU237">
        <v>0.61206</v>
      </c>
      <c r="DV237">
        <v>0.848500666666667</v>
      </c>
      <c r="DW237">
        <v>431.401333333333</v>
      </c>
      <c r="DX237">
        <v>430.485333333333</v>
      </c>
      <c r="DY237">
        <v>0.10373</v>
      </c>
      <c r="DZ237">
        <v>419.987666666667</v>
      </c>
      <c r="EA237">
        <v>24.3854666666667</v>
      </c>
      <c r="EB237">
        <v>2.21238666666667</v>
      </c>
      <c r="EC237">
        <v>2.20301333333333</v>
      </c>
      <c r="ED237">
        <v>19.0523</v>
      </c>
      <c r="EE237">
        <v>18.9842666666667</v>
      </c>
      <c r="EF237">
        <v>0.00500016</v>
      </c>
      <c r="EG237">
        <v>0</v>
      </c>
      <c r="EH237">
        <v>0</v>
      </c>
      <c r="EI237">
        <v>0</v>
      </c>
      <c r="EJ237">
        <v>483.933333333333</v>
      </c>
      <c r="EK237">
        <v>0.00500016</v>
      </c>
      <c r="EL237">
        <v>-28.0333333333333</v>
      </c>
      <c r="EM237">
        <v>-2.1</v>
      </c>
      <c r="EN237">
        <v>37.937</v>
      </c>
      <c r="EO237">
        <v>42.125</v>
      </c>
      <c r="EP237">
        <v>40.062</v>
      </c>
      <c r="EQ237">
        <v>42.25</v>
      </c>
      <c r="ER237">
        <v>41.25</v>
      </c>
      <c r="ES237">
        <v>0</v>
      </c>
      <c r="ET237">
        <v>0</v>
      </c>
      <c r="EU237">
        <v>0</v>
      </c>
      <c r="EV237">
        <v>1759364286.1</v>
      </c>
      <c r="EW237">
        <v>0</v>
      </c>
      <c r="EX237">
        <v>479.176923076923</v>
      </c>
      <c r="EY237">
        <v>23.254700639805</v>
      </c>
      <c r="EZ237">
        <v>-18.5914529513664</v>
      </c>
      <c r="FA237">
        <v>-27.3615384615385</v>
      </c>
      <c r="FB237">
        <v>15</v>
      </c>
      <c r="FC237">
        <v>0</v>
      </c>
      <c r="FD237" t="s">
        <v>422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0.88783875</v>
      </c>
      <c r="FQ237">
        <v>-0.353171142857141</v>
      </c>
      <c r="FR237">
        <v>0.0423373625074532</v>
      </c>
      <c r="FS237">
        <v>1</v>
      </c>
      <c r="FT237">
        <v>479.073529411765</v>
      </c>
      <c r="FU237">
        <v>6.76088601636853</v>
      </c>
      <c r="FV237">
        <v>5.65390592857141</v>
      </c>
      <c r="FW237">
        <v>-1</v>
      </c>
      <c r="FX237">
        <v>0.1058363</v>
      </c>
      <c r="FY237">
        <v>-0.0239499248120299</v>
      </c>
      <c r="FZ237">
        <v>0.0026214589086995</v>
      </c>
      <c r="GA237">
        <v>1</v>
      </c>
      <c r="GB237">
        <v>2</v>
      </c>
      <c r="GC237">
        <v>2</v>
      </c>
      <c r="GD237" t="s">
        <v>423</v>
      </c>
      <c r="GE237">
        <v>3.12604</v>
      </c>
      <c r="GF237">
        <v>2.65303</v>
      </c>
      <c r="GG237">
        <v>0.0888988</v>
      </c>
      <c r="GH237">
        <v>0.0896137</v>
      </c>
      <c r="GI237">
        <v>0.102629</v>
      </c>
      <c r="GJ237">
        <v>0.102981</v>
      </c>
      <c r="GK237">
        <v>23320.2</v>
      </c>
      <c r="GL237">
        <v>22197.4</v>
      </c>
      <c r="GM237">
        <v>22891.6</v>
      </c>
      <c r="GN237">
        <v>23743.1</v>
      </c>
      <c r="GO237">
        <v>35008.2</v>
      </c>
      <c r="GP237">
        <v>35253.5</v>
      </c>
      <c r="GQ237">
        <v>41269.8</v>
      </c>
      <c r="GR237">
        <v>42341.6</v>
      </c>
      <c r="GS237">
        <v>1.89748</v>
      </c>
      <c r="GT237">
        <v>1.81437</v>
      </c>
      <c r="GU237">
        <v>0.106383</v>
      </c>
      <c r="GV237">
        <v>0</v>
      </c>
      <c r="GW237">
        <v>28.2834</v>
      </c>
      <c r="GX237">
        <v>999.9</v>
      </c>
      <c r="GY237">
        <v>60.969</v>
      </c>
      <c r="GZ237">
        <v>29.497</v>
      </c>
      <c r="HA237">
        <v>27.9327</v>
      </c>
      <c r="HB237">
        <v>54.1619</v>
      </c>
      <c r="HC237">
        <v>40.5849</v>
      </c>
      <c r="HD237">
        <v>1</v>
      </c>
      <c r="HE237">
        <v>0.0774136</v>
      </c>
      <c r="HF237">
        <v>-1.16433</v>
      </c>
      <c r="HG237">
        <v>20.2329</v>
      </c>
      <c r="HH237">
        <v>5.23451</v>
      </c>
      <c r="HI237">
        <v>11.992</v>
      </c>
      <c r="HJ237">
        <v>4.9559</v>
      </c>
      <c r="HK237">
        <v>3.304</v>
      </c>
      <c r="HL237">
        <v>9999</v>
      </c>
      <c r="HM237">
        <v>9999</v>
      </c>
      <c r="HN237">
        <v>9999</v>
      </c>
      <c r="HO237">
        <v>999.9</v>
      </c>
      <c r="HP237">
        <v>1.86851</v>
      </c>
      <c r="HQ237">
        <v>1.86417</v>
      </c>
      <c r="HR237">
        <v>1.8718</v>
      </c>
      <c r="HS237">
        <v>1.86266</v>
      </c>
      <c r="HT237">
        <v>1.86211</v>
      </c>
      <c r="HU237">
        <v>1.86852</v>
      </c>
      <c r="HV237">
        <v>1.85867</v>
      </c>
      <c r="HW237">
        <v>1.86508</v>
      </c>
      <c r="HX237">
        <v>5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5.579</v>
      </c>
      <c r="IL237">
        <v>0.4264</v>
      </c>
      <c r="IM237">
        <v>4.20357787778522</v>
      </c>
      <c r="IN237">
        <v>0.00374144017280572</v>
      </c>
      <c r="IO237">
        <v>-1.07998895285064e-06</v>
      </c>
      <c r="IP237">
        <v>1.2122296874913e-10</v>
      </c>
      <c r="IQ237">
        <v>0.0711788513172057</v>
      </c>
      <c r="IR237">
        <v>0.00727018690124689</v>
      </c>
      <c r="IS237">
        <v>0.000171571339495546</v>
      </c>
      <c r="IT237">
        <v>5.81901312968366e-06</v>
      </c>
      <c r="IU237">
        <v>0</v>
      </c>
      <c r="IV237">
        <v>2039</v>
      </c>
      <c r="IW237">
        <v>1</v>
      </c>
      <c r="IX237">
        <v>29</v>
      </c>
      <c r="IY237">
        <v>29322738.1</v>
      </c>
      <c r="IZ237">
        <v>29322738.1</v>
      </c>
      <c r="JA237">
        <v>1.04126</v>
      </c>
      <c r="JB237">
        <v>2.3938</v>
      </c>
      <c r="JC237">
        <v>1.49902</v>
      </c>
      <c r="JD237">
        <v>2.33276</v>
      </c>
      <c r="JE237">
        <v>1.54419</v>
      </c>
      <c r="JF237">
        <v>2.2644</v>
      </c>
      <c r="JG237">
        <v>35.6148</v>
      </c>
      <c r="JH237">
        <v>24.2276</v>
      </c>
      <c r="JI237">
        <v>18</v>
      </c>
      <c r="JJ237">
        <v>545.871</v>
      </c>
      <c r="JK237">
        <v>435.189</v>
      </c>
      <c r="JL237">
        <v>31.0589</v>
      </c>
      <c r="JM237">
        <v>28.6421</v>
      </c>
      <c r="JN237">
        <v>29.9999</v>
      </c>
      <c r="JO237">
        <v>28.4842</v>
      </c>
      <c r="JP237">
        <v>28.5103</v>
      </c>
      <c r="JQ237">
        <v>20.891</v>
      </c>
      <c r="JR237">
        <v>25.2569</v>
      </c>
      <c r="JS237">
        <v>100</v>
      </c>
      <c r="JT237">
        <v>31.0472</v>
      </c>
      <c r="JU237">
        <v>420</v>
      </c>
      <c r="JV237">
        <v>24.4358</v>
      </c>
      <c r="JW237">
        <v>92.4964</v>
      </c>
      <c r="JX237">
        <v>98.6792</v>
      </c>
    </row>
    <row r="238" spans="1:284">
      <c r="A238">
        <v>222</v>
      </c>
      <c r="B238">
        <v>1759364287.1</v>
      </c>
      <c r="C238">
        <v>2896</v>
      </c>
      <c r="D238" t="s">
        <v>876</v>
      </c>
      <c r="E238" t="s">
        <v>877</v>
      </c>
      <c r="F238">
        <v>5</v>
      </c>
      <c r="G238" t="s">
        <v>845</v>
      </c>
      <c r="H238" t="s">
        <v>419</v>
      </c>
      <c r="I238">
        <v>1759364284.1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3.93</v>
      </c>
      <c r="DA238">
        <v>0.5</v>
      </c>
      <c r="DB238" t="s">
        <v>421</v>
      </c>
      <c r="DC238">
        <v>2</v>
      </c>
      <c r="DD238">
        <v>1759364284.1</v>
      </c>
      <c r="DE238">
        <v>420.850333333333</v>
      </c>
      <c r="DF238">
        <v>419.987666666667</v>
      </c>
      <c r="DG238">
        <v>24.4862666666667</v>
      </c>
      <c r="DH238">
        <v>24.3836</v>
      </c>
      <c r="DI238">
        <v>415.270666666667</v>
      </c>
      <c r="DJ238">
        <v>24.0598333333333</v>
      </c>
      <c r="DK238">
        <v>499.982</v>
      </c>
      <c r="DL238">
        <v>90.341</v>
      </c>
      <c r="DM238">
        <v>0.027361</v>
      </c>
      <c r="DN238">
        <v>30.6585333333333</v>
      </c>
      <c r="DO238">
        <v>30.0222</v>
      </c>
      <c r="DP238">
        <v>999.9</v>
      </c>
      <c r="DQ238">
        <v>0</v>
      </c>
      <c r="DR238">
        <v>0</v>
      </c>
      <c r="DS238">
        <v>9981.25</v>
      </c>
      <c r="DT238">
        <v>0</v>
      </c>
      <c r="DU238">
        <v>0.61206</v>
      </c>
      <c r="DV238">
        <v>0.862528666666667</v>
      </c>
      <c r="DW238">
        <v>431.414333333333</v>
      </c>
      <c r="DX238">
        <v>430.484666666667</v>
      </c>
      <c r="DY238">
        <v>0.102663</v>
      </c>
      <c r="DZ238">
        <v>419.987666666667</v>
      </c>
      <c r="EA238">
        <v>24.3836</v>
      </c>
      <c r="EB238">
        <v>2.21211666666667</v>
      </c>
      <c r="EC238">
        <v>2.20284</v>
      </c>
      <c r="ED238">
        <v>19.0503333333333</v>
      </c>
      <c r="EE238">
        <v>18.983</v>
      </c>
      <c r="EF238">
        <v>0.00500016</v>
      </c>
      <c r="EG238">
        <v>0</v>
      </c>
      <c r="EH238">
        <v>0</v>
      </c>
      <c r="EI238">
        <v>0</v>
      </c>
      <c r="EJ238">
        <v>488.166666666667</v>
      </c>
      <c r="EK238">
        <v>0.00500016</v>
      </c>
      <c r="EL238">
        <v>-25.9333333333333</v>
      </c>
      <c r="EM238">
        <v>-1.46666666666667</v>
      </c>
      <c r="EN238">
        <v>37.937</v>
      </c>
      <c r="EO238">
        <v>42.125</v>
      </c>
      <c r="EP238">
        <v>40.062</v>
      </c>
      <c r="EQ238">
        <v>42.25</v>
      </c>
      <c r="ER238">
        <v>41.25</v>
      </c>
      <c r="ES238">
        <v>0</v>
      </c>
      <c r="ET238">
        <v>0</v>
      </c>
      <c r="EU238">
        <v>0</v>
      </c>
      <c r="EV238">
        <v>1759364288.5</v>
      </c>
      <c r="EW238">
        <v>0</v>
      </c>
      <c r="EX238">
        <v>480.223076923077</v>
      </c>
      <c r="EY238">
        <v>18.584615290106</v>
      </c>
      <c r="EZ238">
        <v>12.847863203174</v>
      </c>
      <c r="FA238">
        <v>-27.4846153846154</v>
      </c>
      <c r="FB238">
        <v>15</v>
      </c>
      <c r="FC238">
        <v>0</v>
      </c>
      <c r="FD238" t="s">
        <v>422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0.87876285</v>
      </c>
      <c r="FQ238">
        <v>-0.183315112781955</v>
      </c>
      <c r="FR238">
        <v>0.0313812914636651</v>
      </c>
      <c r="FS238">
        <v>1</v>
      </c>
      <c r="FT238">
        <v>478.964705882353</v>
      </c>
      <c r="FU238">
        <v>12.3789150953406</v>
      </c>
      <c r="FV238">
        <v>5.52464437785185</v>
      </c>
      <c r="FW238">
        <v>-1</v>
      </c>
      <c r="FX238">
        <v>0.1051041</v>
      </c>
      <c r="FY238">
        <v>-0.0201985263157894</v>
      </c>
      <c r="FZ238">
        <v>0.00231155940654788</v>
      </c>
      <c r="GA238">
        <v>1</v>
      </c>
      <c r="GB238">
        <v>2</v>
      </c>
      <c r="GC238">
        <v>2</v>
      </c>
      <c r="GD238" t="s">
        <v>423</v>
      </c>
      <c r="GE238">
        <v>3.12619</v>
      </c>
      <c r="GF238">
        <v>2.65306</v>
      </c>
      <c r="GG238">
        <v>0.0888901</v>
      </c>
      <c r="GH238">
        <v>0.0896093</v>
      </c>
      <c r="GI238">
        <v>0.102622</v>
      </c>
      <c r="GJ238">
        <v>0.102976</v>
      </c>
      <c r="GK238">
        <v>23320.6</v>
      </c>
      <c r="GL238">
        <v>22197.8</v>
      </c>
      <c r="GM238">
        <v>22891.8</v>
      </c>
      <c r="GN238">
        <v>23743.4</v>
      </c>
      <c r="GO238">
        <v>35008.8</v>
      </c>
      <c r="GP238">
        <v>35254.1</v>
      </c>
      <c r="GQ238">
        <v>41270.2</v>
      </c>
      <c r="GR238">
        <v>42342</v>
      </c>
      <c r="GS238">
        <v>1.89762</v>
      </c>
      <c r="GT238">
        <v>1.81425</v>
      </c>
      <c r="GU238">
        <v>0.106771</v>
      </c>
      <c r="GV238">
        <v>0</v>
      </c>
      <c r="GW238">
        <v>28.2834</v>
      </c>
      <c r="GX238">
        <v>999.9</v>
      </c>
      <c r="GY238">
        <v>60.969</v>
      </c>
      <c r="GZ238">
        <v>29.497</v>
      </c>
      <c r="HA238">
        <v>27.9335</v>
      </c>
      <c r="HB238">
        <v>54.1419</v>
      </c>
      <c r="HC238">
        <v>40.4327</v>
      </c>
      <c r="HD238">
        <v>1</v>
      </c>
      <c r="HE238">
        <v>0.0774009</v>
      </c>
      <c r="HF238">
        <v>-1.18856</v>
      </c>
      <c r="HG238">
        <v>20.2327</v>
      </c>
      <c r="HH238">
        <v>5.23421</v>
      </c>
      <c r="HI238">
        <v>11.992</v>
      </c>
      <c r="HJ238">
        <v>4.9558</v>
      </c>
      <c r="HK238">
        <v>3.304</v>
      </c>
      <c r="HL238">
        <v>9999</v>
      </c>
      <c r="HM238">
        <v>9999</v>
      </c>
      <c r="HN238">
        <v>9999</v>
      </c>
      <c r="HO238">
        <v>999.9</v>
      </c>
      <c r="HP238">
        <v>1.86852</v>
      </c>
      <c r="HQ238">
        <v>1.86417</v>
      </c>
      <c r="HR238">
        <v>1.8718</v>
      </c>
      <c r="HS238">
        <v>1.86265</v>
      </c>
      <c r="HT238">
        <v>1.8621</v>
      </c>
      <c r="HU238">
        <v>1.86852</v>
      </c>
      <c r="HV238">
        <v>1.85867</v>
      </c>
      <c r="HW238">
        <v>1.86508</v>
      </c>
      <c r="HX238">
        <v>5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5.58</v>
      </c>
      <c r="IL238">
        <v>0.4264</v>
      </c>
      <c r="IM238">
        <v>4.20357787778522</v>
      </c>
      <c r="IN238">
        <v>0.00374144017280572</v>
      </c>
      <c r="IO238">
        <v>-1.07998895285064e-06</v>
      </c>
      <c r="IP238">
        <v>1.2122296874913e-10</v>
      </c>
      <c r="IQ238">
        <v>0.0711788513172057</v>
      </c>
      <c r="IR238">
        <v>0.00727018690124689</v>
      </c>
      <c r="IS238">
        <v>0.000171571339495546</v>
      </c>
      <c r="IT238">
        <v>5.81901312968366e-06</v>
      </c>
      <c r="IU238">
        <v>0</v>
      </c>
      <c r="IV238">
        <v>2039</v>
      </c>
      <c r="IW238">
        <v>1</v>
      </c>
      <c r="IX238">
        <v>29</v>
      </c>
      <c r="IY238">
        <v>29322738.1</v>
      </c>
      <c r="IZ238">
        <v>29322738.1</v>
      </c>
      <c r="JA238">
        <v>1.04126</v>
      </c>
      <c r="JB238">
        <v>2.38403</v>
      </c>
      <c r="JC238">
        <v>1.49902</v>
      </c>
      <c r="JD238">
        <v>2.33276</v>
      </c>
      <c r="JE238">
        <v>1.54419</v>
      </c>
      <c r="JF238">
        <v>2.28516</v>
      </c>
      <c r="JG238">
        <v>35.6148</v>
      </c>
      <c r="JH238">
        <v>24.2276</v>
      </c>
      <c r="JI238">
        <v>18</v>
      </c>
      <c r="JJ238">
        <v>545.96</v>
      </c>
      <c r="JK238">
        <v>435.108</v>
      </c>
      <c r="JL238">
        <v>31.0442</v>
      </c>
      <c r="JM238">
        <v>28.6409</v>
      </c>
      <c r="JN238">
        <v>29.9999</v>
      </c>
      <c r="JO238">
        <v>28.4832</v>
      </c>
      <c r="JP238">
        <v>28.5094</v>
      </c>
      <c r="JQ238">
        <v>20.8915</v>
      </c>
      <c r="JR238">
        <v>25.2569</v>
      </c>
      <c r="JS238">
        <v>100</v>
      </c>
      <c r="JT238">
        <v>31.0264</v>
      </c>
      <c r="JU238">
        <v>420</v>
      </c>
      <c r="JV238">
        <v>24.4418</v>
      </c>
      <c r="JW238">
        <v>92.4971</v>
      </c>
      <c r="JX238">
        <v>98.6803</v>
      </c>
    </row>
    <row r="239" spans="1:284">
      <c r="A239">
        <v>223</v>
      </c>
      <c r="B239">
        <v>1759364289.1</v>
      </c>
      <c r="C239">
        <v>2898</v>
      </c>
      <c r="D239" t="s">
        <v>878</v>
      </c>
      <c r="E239" t="s">
        <v>879</v>
      </c>
      <c r="F239">
        <v>5</v>
      </c>
      <c r="G239" t="s">
        <v>845</v>
      </c>
      <c r="H239" t="s">
        <v>419</v>
      </c>
      <c r="I239">
        <v>1759364286.1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3.93</v>
      </c>
      <c r="DA239">
        <v>0.5</v>
      </c>
      <c r="DB239" t="s">
        <v>421</v>
      </c>
      <c r="DC239">
        <v>2</v>
      </c>
      <c r="DD239">
        <v>1759364286.1</v>
      </c>
      <c r="DE239">
        <v>420.854</v>
      </c>
      <c r="DF239">
        <v>419.97</v>
      </c>
      <c r="DG239">
        <v>24.4837333333333</v>
      </c>
      <c r="DH239">
        <v>24.3819333333333</v>
      </c>
      <c r="DI239">
        <v>415.274333333333</v>
      </c>
      <c r="DJ239">
        <v>24.0573666666667</v>
      </c>
      <c r="DK239">
        <v>500.000666666667</v>
      </c>
      <c r="DL239">
        <v>90.3409666666667</v>
      </c>
      <c r="DM239">
        <v>0.0275342</v>
      </c>
      <c r="DN239">
        <v>30.6554666666667</v>
      </c>
      <c r="DO239">
        <v>30.0214</v>
      </c>
      <c r="DP239">
        <v>999.9</v>
      </c>
      <c r="DQ239">
        <v>0</v>
      </c>
      <c r="DR239">
        <v>0</v>
      </c>
      <c r="DS239">
        <v>9979.58333333333</v>
      </c>
      <c r="DT239">
        <v>0</v>
      </c>
      <c r="DU239">
        <v>0.61206</v>
      </c>
      <c r="DV239">
        <v>0.883769</v>
      </c>
      <c r="DW239">
        <v>431.417</v>
      </c>
      <c r="DX239">
        <v>430.465666666667</v>
      </c>
      <c r="DY239">
        <v>0.101809333333333</v>
      </c>
      <c r="DZ239">
        <v>419.97</v>
      </c>
      <c r="EA239">
        <v>24.3819333333333</v>
      </c>
      <c r="EB239">
        <v>2.21188666666667</v>
      </c>
      <c r="EC239">
        <v>2.20268666666667</v>
      </c>
      <c r="ED239">
        <v>19.0486666666667</v>
      </c>
      <c r="EE239">
        <v>18.9819</v>
      </c>
      <c r="EF239">
        <v>0.00500016</v>
      </c>
      <c r="EG239">
        <v>0</v>
      </c>
      <c r="EH239">
        <v>0</v>
      </c>
      <c r="EI239">
        <v>0</v>
      </c>
      <c r="EJ239">
        <v>489.033333333333</v>
      </c>
      <c r="EK239">
        <v>0.00500016</v>
      </c>
      <c r="EL239">
        <v>-27</v>
      </c>
      <c r="EM239">
        <v>-1.63333333333333</v>
      </c>
      <c r="EN239">
        <v>37.937</v>
      </c>
      <c r="EO239">
        <v>42.104</v>
      </c>
      <c r="EP239">
        <v>40.083</v>
      </c>
      <c r="EQ239">
        <v>42.25</v>
      </c>
      <c r="ER239">
        <v>41.25</v>
      </c>
      <c r="ES239">
        <v>0</v>
      </c>
      <c r="ET239">
        <v>0</v>
      </c>
      <c r="EU239">
        <v>0</v>
      </c>
      <c r="EV239">
        <v>1759364290.3</v>
      </c>
      <c r="EW239">
        <v>0</v>
      </c>
      <c r="EX239">
        <v>480.976</v>
      </c>
      <c r="EY239">
        <v>19.0307687411892</v>
      </c>
      <c r="EZ239">
        <v>10.9153847649018</v>
      </c>
      <c r="FA239">
        <v>-27.176</v>
      </c>
      <c r="FB239">
        <v>15</v>
      </c>
      <c r="FC239">
        <v>0</v>
      </c>
      <c r="FD239" t="s">
        <v>422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0.87367555</v>
      </c>
      <c r="FQ239">
        <v>-0.0530973383458652</v>
      </c>
      <c r="FR239">
        <v>0.0248611096382985</v>
      </c>
      <c r="FS239">
        <v>1</v>
      </c>
      <c r="FT239">
        <v>479.164705882353</v>
      </c>
      <c r="FU239">
        <v>22.7135216955348</v>
      </c>
      <c r="FV239">
        <v>5.89151345545843</v>
      </c>
      <c r="FW239">
        <v>-1</v>
      </c>
      <c r="FX239">
        <v>0.10437835</v>
      </c>
      <c r="FY239">
        <v>-0.0182623308270675</v>
      </c>
      <c r="FZ239">
        <v>0.00212675579874606</v>
      </c>
      <c r="GA239">
        <v>1</v>
      </c>
      <c r="GB239">
        <v>2</v>
      </c>
      <c r="GC239">
        <v>2</v>
      </c>
      <c r="GD239" t="s">
        <v>423</v>
      </c>
      <c r="GE239">
        <v>3.12613</v>
      </c>
      <c r="GF239">
        <v>2.65324</v>
      </c>
      <c r="GG239">
        <v>0.08889</v>
      </c>
      <c r="GH239">
        <v>0.0896125</v>
      </c>
      <c r="GI239">
        <v>0.102616</v>
      </c>
      <c r="GJ239">
        <v>0.102977</v>
      </c>
      <c r="GK239">
        <v>23320.8</v>
      </c>
      <c r="GL239">
        <v>22197.8</v>
      </c>
      <c r="GM239">
        <v>22892</v>
      </c>
      <c r="GN239">
        <v>23743.4</v>
      </c>
      <c r="GO239">
        <v>35009.4</v>
      </c>
      <c r="GP239">
        <v>35254.1</v>
      </c>
      <c r="GQ239">
        <v>41270.6</v>
      </c>
      <c r="GR239">
        <v>42342.2</v>
      </c>
      <c r="GS239">
        <v>1.89762</v>
      </c>
      <c r="GT239">
        <v>1.81445</v>
      </c>
      <c r="GU239">
        <v>0.107151</v>
      </c>
      <c r="GV239">
        <v>0</v>
      </c>
      <c r="GW239">
        <v>28.2825</v>
      </c>
      <c r="GX239">
        <v>999.9</v>
      </c>
      <c r="GY239">
        <v>60.969</v>
      </c>
      <c r="GZ239">
        <v>29.497</v>
      </c>
      <c r="HA239">
        <v>27.932</v>
      </c>
      <c r="HB239">
        <v>54.0919</v>
      </c>
      <c r="HC239">
        <v>40.3766</v>
      </c>
      <c r="HD239">
        <v>1</v>
      </c>
      <c r="HE239">
        <v>0.077406</v>
      </c>
      <c r="HF239">
        <v>-1.20166</v>
      </c>
      <c r="HG239">
        <v>20.2325</v>
      </c>
      <c r="HH239">
        <v>5.23421</v>
      </c>
      <c r="HI239">
        <v>11.992</v>
      </c>
      <c r="HJ239">
        <v>4.9559</v>
      </c>
      <c r="HK239">
        <v>3.304</v>
      </c>
      <c r="HL239">
        <v>9999</v>
      </c>
      <c r="HM239">
        <v>9999</v>
      </c>
      <c r="HN239">
        <v>9999</v>
      </c>
      <c r="HO239">
        <v>999.9</v>
      </c>
      <c r="HP239">
        <v>1.86851</v>
      </c>
      <c r="HQ239">
        <v>1.86417</v>
      </c>
      <c r="HR239">
        <v>1.8718</v>
      </c>
      <c r="HS239">
        <v>1.86264</v>
      </c>
      <c r="HT239">
        <v>1.86211</v>
      </c>
      <c r="HU239">
        <v>1.86852</v>
      </c>
      <c r="HV239">
        <v>1.85867</v>
      </c>
      <c r="HW239">
        <v>1.86508</v>
      </c>
      <c r="HX239">
        <v>5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5.579</v>
      </c>
      <c r="IL239">
        <v>0.4264</v>
      </c>
      <c r="IM239">
        <v>4.20357787778522</v>
      </c>
      <c r="IN239">
        <v>0.00374144017280572</v>
      </c>
      <c r="IO239">
        <v>-1.07998895285064e-06</v>
      </c>
      <c r="IP239">
        <v>1.2122296874913e-10</v>
      </c>
      <c r="IQ239">
        <v>0.0711788513172057</v>
      </c>
      <c r="IR239">
        <v>0.00727018690124689</v>
      </c>
      <c r="IS239">
        <v>0.000171571339495546</v>
      </c>
      <c r="IT239">
        <v>5.81901312968366e-06</v>
      </c>
      <c r="IU239">
        <v>0</v>
      </c>
      <c r="IV239">
        <v>2039</v>
      </c>
      <c r="IW239">
        <v>1</v>
      </c>
      <c r="IX239">
        <v>29</v>
      </c>
      <c r="IY239">
        <v>29322738.2</v>
      </c>
      <c r="IZ239">
        <v>29322738.2</v>
      </c>
      <c r="JA239">
        <v>1.04126</v>
      </c>
      <c r="JB239">
        <v>2.38159</v>
      </c>
      <c r="JC239">
        <v>1.49902</v>
      </c>
      <c r="JD239">
        <v>2.33276</v>
      </c>
      <c r="JE239">
        <v>1.54419</v>
      </c>
      <c r="JF239">
        <v>2.32178</v>
      </c>
      <c r="JG239">
        <v>35.5915</v>
      </c>
      <c r="JH239">
        <v>24.2364</v>
      </c>
      <c r="JI239">
        <v>18</v>
      </c>
      <c r="JJ239">
        <v>545.95</v>
      </c>
      <c r="JK239">
        <v>435.219</v>
      </c>
      <c r="JL239">
        <v>31.0325</v>
      </c>
      <c r="JM239">
        <v>28.6396</v>
      </c>
      <c r="JN239">
        <v>29.9999</v>
      </c>
      <c r="JO239">
        <v>28.482</v>
      </c>
      <c r="JP239">
        <v>28.5081</v>
      </c>
      <c r="JQ239">
        <v>20.8917</v>
      </c>
      <c r="JR239">
        <v>25.2569</v>
      </c>
      <c r="JS239">
        <v>100</v>
      </c>
      <c r="JT239">
        <v>31.0264</v>
      </c>
      <c r="JU239">
        <v>420</v>
      </c>
      <c r="JV239">
        <v>24.4412</v>
      </c>
      <c r="JW239">
        <v>92.498</v>
      </c>
      <c r="JX239">
        <v>98.6806</v>
      </c>
    </row>
    <row r="240" spans="1:284">
      <c r="A240">
        <v>224</v>
      </c>
      <c r="B240">
        <v>1759364291.1</v>
      </c>
      <c r="C240">
        <v>2900</v>
      </c>
      <c r="D240" t="s">
        <v>880</v>
      </c>
      <c r="E240" t="s">
        <v>881</v>
      </c>
      <c r="F240">
        <v>5</v>
      </c>
      <c r="G240" t="s">
        <v>845</v>
      </c>
      <c r="H240" t="s">
        <v>419</v>
      </c>
      <c r="I240">
        <v>1759364288.1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3.93</v>
      </c>
      <c r="DA240">
        <v>0.5</v>
      </c>
      <c r="DB240" t="s">
        <v>421</v>
      </c>
      <c r="DC240">
        <v>2</v>
      </c>
      <c r="DD240">
        <v>1759364288.1</v>
      </c>
      <c r="DE240">
        <v>420.856</v>
      </c>
      <c r="DF240">
        <v>419.953666666667</v>
      </c>
      <c r="DG240">
        <v>24.4817666666667</v>
      </c>
      <c r="DH240">
        <v>24.3807333333333</v>
      </c>
      <c r="DI240">
        <v>415.276</v>
      </c>
      <c r="DJ240">
        <v>24.0554333333333</v>
      </c>
      <c r="DK240">
        <v>500.021666666667</v>
      </c>
      <c r="DL240">
        <v>90.3415333333333</v>
      </c>
      <c r="DM240">
        <v>0.0275896</v>
      </c>
      <c r="DN240">
        <v>30.6508666666667</v>
      </c>
      <c r="DO240">
        <v>30.0252333333333</v>
      </c>
      <c r="DP240">
        <v>999.9</v>
      </c>
      <c r="DQ240">
        <v>0</v>
      </c>
      <c r="DR240">
        <v>0</v>
      </c>
      <c r="DS240">
        <v>9996.85666666667</v>
      </c>
      <c r="DT240">
        <v>0</v>
      </c>
      <c r="DU240">
        <v>0.61206</v>
      </c>
      <c r="DV240">
        <v>0.901876</v>
      </c>
      <c r="DW240">
        <v>431.417666666667</v>
      </c>
      <c r="DX240">
        <v>430.448333333333</v>
      </c>
      <c r="DY240">
        <v>0.101067333333333</v>
      </c>
      <c r="DZ240">
        <v>419.953666666667</v>
      </c>
      <c r="EA240">
        <v>24.3807333333333</v>
      </c>
      <c r="EB240">
        <v>2.21172</v>
      </c>
      <c r="EC240">
        <v>2.20259</v>
      </c>
      <c r="ED240">
        <v>19.0474666666667</v>
      </c>
      <c r="EE240">
        <v>18.9811666666667</v>
      </c>
      <c r="EF240">
        <v>0.00500016</v>
      </c>
      <c r="EG240">
        <v>0</v>
      </c>
      <c r="EH240">
        <v>0</v>
      </c>
      <c r="EI240">
        <v>0</v>
      </c>
      <c r="EJ240">
        <v>488.466666666667</v>
      </c>
      <c r="EK240">
        <v>0.00500016</v>
      </c>
      <c r="EL240">
        <v>-25.6666666666667</v>
      </c>
      <c r="EM240">
        <v>-2.06666666666667</v>
      </c>
      <c r="EN240">
        <v>37.937</v>
      </c>
      <c r="EO240">
        <v>42.083</v>
      </c>
      <c r="EP240">
        <v>40.083</v>
      </c>
      <c r="EQ240">
        <v>42.25</v>
      </c>
      <c r="ER240">
        <v>41.25</v>
      </c>
      <c r="ES240">
        <v>0</v>
      </c>
      <c r="ET240">
        <v>0</v>
      </c>
      <c r="EU240">
        <v>0</v>
      </c>
      <c r="EV240">
        <v>1759364292.1</v>
      </c>
      <c r="EW240">
        <v>0</v>
      </c>
      <c r="EX240">
        <v>481.307692307692</v>
      </c>
      <c r="EY240">
        <v>19.1452986106712</v>
      </c>
      <c r="EZ240">
        <v>-5.22051255796499</v>
      </c>
      <c r="FA240">
        <v>-26.7423076923077</v>
      </c>
      <c r="FB240">
        <v>15</v>
      </c>
      <c r="FC240">
        <v>0</v>
      </c>
      <c r="FD240" t="s">
        <v>422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0.87227635</v>
      </c>
      <c r="FQ240">
        <v>-0.0176622406015035</v>
      </c>
      <c r="FR240">
        <v>0.0243681517277675</v>
      </c>
      <c r="FS240">
        <v>1</v>
      </c>
      <c r="FT240">
        <v>479.95</v>
      </c>
      <c r="FU240">
        <v>20.9274253378939</v>
      </c>
      <c r="FV240">
        <v>6.59140483107045</v>
      </c>
      <c r="FW240">
        <v>-1</v>
      </c>
      <c r="FX240">
        <v>0.10355947</v>
      </c>
      <c r="FY240">
        <v>-0.0166116721804511</v>
      </c>
      <c r="FZ240">
        <v>0.00194624386886639</v>
      </c>
      <c r="GA240">
        <v>1</v>
      </c>
      <c r="GB240">
        <v>2</v>
      </c>
      <c r="GC240">
        <v>2</v>
      </c>
      <c r="GD240" t="s">
        <v>423</v>
      </c>
      <c r="GE240">
        <v>3.12616</v>
      </c>
      <c r="GF240">
        <v>2.65336</v>
      </c>
      <c r="GG240">
        <v>0.0889009</v>
      </c>
      <c r="GH240">
        <v>0.0896115</v>
      </c>
      <c r="GI240">
        <v>0.102617</v>
      </c>
      <c r="GJ240">
        <v>0.102975</v>
      </c>
      <c r="GK240">
        <v>23320.9</v>
      </c>
      <c r="GL240">
        <v>22197.6</v>
      </c>
      <c r="GM240">
        <v>22892.3</v>
      </c>
      <c r="GN240">
        <v>23743.2</v>
      </c>
      <c r="GO240">
        <v>35009.6</v>
      </c>
      <c r="GP240">
        <v>35254.1</v>
      </c>
      <c r="GQ240">
        <v>41270.8</v>
      </c>
      <c r="GR240">
        <v>42342</v>
      </c>
      <c r="GS240">
        <v>1.89765</v>
      </c>
      <c r="GT240">
        <v>1.81448</v>
      </c>
      <c r="GU240">
        <v>0.107247</v>
      </c>
      <c r="GV240">
        <v>0</v>
      </c>
      <c r="GW240">
        <v>28.2804</v>
      </c>
      <c r="GX240">
        <v>999.9</v>
      </c>
      <c r="GY240">
        <v>60.969</v>
      </c>
      <c r="GZ240">
        <v>29.497</v>
      </c>
      <c r="HA240">
        <v>27.932</v>
      </c>
      <c r="HB240">
        <v>53.6519</v>
      </c>
      <c r="HC240">
        <v>40.2524</v>
      </c>
      <c r="HD240">
        <v>1</v>
      </c>
      <c r="HE240">
        <v>0.0773679</v>
      </c>
      <c r="HF240">
        <v>-1.20416</v>
      </c>
      <c r="HG240">
        <v>20.2325</v>
      </c>
      <c r="HH240">
        <v>5.23451</v>
      </c>
      <c r="HI240">
        <v>11.992</v>
      </c>
      <c r="HJ240">
        <v>4.9559</v>
      </c>
      <c r="HK240">
        <v>3.304</v>
      </c>
      <c r="HL240">
        <v>9999</v>
      </c>
      <c r="HM240">
        <v>9999</v>
      </c>
      <c r="HN240">
        <v>9999</v>
      </c>
      <c r="HO240">
        <v>999.9</v>
      </c>
      <c r="HP240">
        <v>1.86852</v>
      </c>
      <c r="HQ240">
        <v>1.86417</v>
      </c>
      <c r="HR240">
        <v>1.8718</v>
      </c>
      <c r="HS240">
        <v>1.86267</v>
      </c>
      <c r="HT240">
        <v>1.8621</v>
      </c>
      <c r="HU240">
        <v>1.86853</v>
      </c>
      <c r="HV240">
        <v>1.85867</v>
      </c>
      <c r="HW240">
        <v>1.86508</v>
      </c>
      <c r="HX240">
        <v>5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5.58</v>
      </c>
      <c r="IL240">
        <v>0.4263</v>
      </c>
      <c r="IM240">
        <v>4.20357787778522</v>
      </c>
      <c r="IN240">
        <v>0.00374144017280572</v>
      </c>
      <c r="IO240">
        <v>-1.07998895285064e-06</v>
      </c>
      <c r="IP240">
        <v>1.2122296874913e-10</v>
      </c>
      <c r="IQ240">
        <v>0.0711788513172057</v>
      </c>
      <c r="IR240">
        <v>0.00727018690124689</v>
      </c>
      <c r="IS240">
        <v>0.000171571339495546</v>
      </c>
      <c r="IT240">
        <v>5.81901312968366e-06</v>
      </c>
      <c r="IU240">
        <v>0</v>
      </c>
      <c r="IV240">
        <v>2039</v>
      </c>
      <c r="IW240">
        <v>1</v>
      </c>
      <c r="IX240">
        <v>29</v>
      </c>
      <c r="IY240">
        <v>29322738.2</v>
      </c>
      <c r="IZ240">
        <v>29322738.2</v>
      </c>
      <c r="JA240">
        <v>1.04126</v>
      </c>
      <c r="JB240">
        <v>2.37183</v>
      </c>
      <c r="JC240">
        <v>1.4978</v>
      </c>
      <c r="JD240">
        <v>2.33276</v>
      </c>
      <c r="JE240">
        <v>1.54419</v>
      </c>
      <c r="JF240">
        <v>2.37305</v>
      </c>
      <c r="JG240">
        <v>35.6148</v>
      </c>
      <c r="JH240">
        <v>24.2364</v>
      </c>
      <c r="JI240">
        <v>18</v>
      </c>
      <c r="JJ240">
        <v>545.961</v>
      </c>
      <c r="JK240">
        <v>435.229</v>
      </c>
      <c r="JL240">
        <v>31.0231</v>
      </c>
      <c r="JM240">
        <v>28.6389</v>
      </c>
      <c r="JN240">
        <v>29.9999</v>
      </c>
      <c r="JO240">
        <v>28.4814</v>
      </c>
      <c r="JP240">
        <v>28.5075</v>
      </c>
      <c r="JQ240">
        <v>20.8933</v>
      </c>
      <c r="JR240">
        <v>25.2569</v>
      </c>
      <c r="JS240">
        <v>100</v>
      </c>
      <c r="JT240">
        <v>31.0264</v>
      </c>
      <c r="JU240">
        <v>420</v>
      </c>
      <c r="JV240">
        <v>24.4425</v>
      </c>
      <c r="JW240">
        <v>92.4988</v>
      </c>
      <c r="JX240">
        <v>98.68</v>
      </c>
    </row>
    <row r="241" spans="1:284">
      <c r="A241">
        <v>225</v>
      </c>
      <c r="B241">
        <v>1759364293.1</v>
      </c>
      <c r="C241">
        <v>2902</v>
      </c>
      <c r="D241" t="s">
        <v>882</v>
      </c>
      <c r="E241" t="s">
        <v>883</v>
      </c>
      <c r="F241">
        <v>5</v>
      </c>
      <c r="G241" t="s">
        <v>845</v>
      </c>
      <c r="H241" t="s">
        <v>419</v>
      </c>
      <c r="I241">
        <v>1759364290.1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3.93</v>
      </c>
      <c r="DA241">
        <v>0.5</v>
      </c>
      <c r="DB241" t="s">
        <v>421</v>
      </c>
      <c r="DC241">
        <v>2</v>
      </c>
      <c r="DD241">
        <v>1759364290.1</v>
      </c>
      <c r="DE241">
        <v>420.859</v>
      </c>
      <c r="DF241">
        <v>419.953</v>
      </c>
      <c r="DG241">
        <v>24.4802333333333</v>
      </c>
      <c r="DH241">
        <v>24.3798</v>
      </c>
      <c r="DI241">
        <v>415.279333333333</v>
      </c>
      <c r="DJ241">
        <v>24.0539666666667</v>
      </c>
      <c r="DK241">
        <v>500.044</v>
      </c>
      <c r="DL241">
        <v>90.3416666666667</v>
      </c>
      <c r="DM241">
        <v>0.0275611666666667</v>
      </c>
      <c r="DN241">
        <v>30.6473</v>
      </c>
      <c r="DO241">
        <v>30.0258666666667</v>
      </c>
      <c r="DP241">
        <v>999.9</v>
      </c>
      <c r="DQ241">
        <v>0</v>
      </c>
      <c r="DR241">
        <v>0</v>
      </c>
      <c r="DS241">
        <v>10005.4166666667</v>
      </c>
      <c r="DT241">
        <v>0</v>
      </c>
      <c r="DU241">
        <v>0.61206</v>
      </c>
      <c r="DV241">
        <v>0.905690666666667</v>
      </c>
      <c r="DW241">
        <v>431.42</v>
      </c>
      <c r="DX241">
        <v>430.447</v>
      </c>
      <c r="DY241">
        <v>0.1004825</v>
      </c>
      <c r="DZ241">
        <v>419.953</v>
      </c>
      <c r="EA241">
        <v>24.3798</v>
      </c>
      <c r="EB241">
        <v>2.21158666666667</v>
      </c>
      <c r="EC241">
        <v>2.20250666666667</v>
      </c>
      <c r="ED241">
        <v>19.0465</v>
      </c>
      <c r="EE241">
        <v>18.9805666666667</v>
      </c>
      <c r="EF241">
        <v>0.00500016</v>
      </c>
      <c r="EG241">
        <v>0</v>
      </c>
      <c r="EH241">
        <v>0</v>
      </c>
      <c r="EI241">
        <v>0</v>
      </c>
      <c r="EJ241">
        <v>485.966666666667</v>
      </c>
      <c r="EK241">
        <v>0.00500016</v>
      </c>
      <c r="EL241">
        <v>-25.8</v>
      </c>
      <c r="EM241">
        <v>-2.2</v>
      </c>
      <c r="EN241">
        <v>37.937</v>
      </c>
      <c r="EO241">
        <v>42.062</v>
      </c>
      <c r="EP241">
        <v>40.083</v>
      </c>
      <c r="EQ241">
        <v>42.25</v>
      </c>
      <c r="ER241">
        <v>41.25</v>
      </c>
      <c r="ES241">
        <v>0</v>
      </c>
      <c r="ET241">
        <v>0</v>
      </c>
      <c r="EU241">
        <v>0</v>
      </c>
      <c r="EV241">
        <v>1759364294.5</v>
      </c>
      <c r="EW241">
        <v>0</v>
      </c>
      <c r="EX241">
        <v>481.35</v>
      </c>
      <c r="EY241">
        <v>-5.78803458094525</v>
      </c>
      <c r="EZ241">
        <v>24.1094019172282</v>
      </c>
      <c r="FA241">
        <v>-26.6307692307692</v>
      </c>
      <c r="FB241">
        <v>15</v>
      </c>
      <c r="FC241">
        <v>0</v>
      </c>
      <c r="FD241" t="s">
        <v>422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0.8784653</v>
      </c>
      <c r="FQ241">
        <v>0.0523528421052626</v>
      </c>
      <c r="FR241">
        <v>0.027955991669229</v>
      </c>
      <c r="FS241">
        <v>1</v>
      </c>
      <c r="FT241">
        <v>480.588235294118</v>
      </c>
      <c r="FU241">
        <v>18.3987775309796</v>
      </c>
      <c r="FV241">
        <v>6.34585388987924</v>
      </c>
      <c r="FW241">
        <v>-1</v>
      </c>
      <c r="FX241">
        <v>0.10290512</v>
      </c>
      <c r="FY241">
        <v>-0.0139097142857142</v>
      </c>
      <c r="FZ241">
        <v>0.00166312215835157</v>
      </c>
      <c r="GA241">
        <v>1</v>
      </c>
      <c r="GB241">
        <v>2</v>
      </c>
      <c r="GC241">
        <v>2</v>
      </c>
      <c r="GD241" t="s">
        <v>423</v>
      </c>
      <c r="GE241">
        <v>3.12618</v>
      </c>
      <c r="GF241">
        <v>2.653</v>
      </c>
      <c r="GG241">
        <v>0.0889038</v>
      </c>
      <c r="GH241">
        <v>0.0896139</v>
      </c>
      <c r="GI241">
        <v>0.102609</v>
      </c>
      <c r="GJ241">
        <v>0.102971</v>
      </c>
      <c r="GK241">
        <v>23320.6</v>
      </c>
      <c r="GL241">
        <v>22197.4</v>
      </c>
      <c r="GM241">
        <v>22892.1</v>
      </c>
      <c r="GN241">
        <v>23743.1</v>
      </c>
      <c r="GO241">
        <v>35009.6</v>
      </c>
      <c r="GP241">
        <v>35254</v>
      </c>
      <c r="GQ241">
        <v>41270.4</v>
      </c>
      <c r="GR241">
        <v>42341.8</v>
      </c>
      <c r="GS241">
        <v>1.89767</v>
      </c>
      <c r="GT241">
        <v>1.81428</v>
      </c>
      <c r="GU241">
        <v>0.106514</v>
      </c>
      <c r="GV241">
        <v>0</v>
      </c>
      <c r="GW241">
        <v>28.278</v>
      </c>
      <c r="GX241">
        <v>999.9</v>
      </c>
      <c r="GY241">
        <v>60.969</v>
      </c>
      <c r="GZ241">
        <v>29.497</v>
      </c>
      <c r="HA241">
        <v>27.9318</v>
      </c>
      <c r="HB241">
        <v>54.2319</v>
      </c>
      <c r="HC241">
        <v>40.2444</v>
      </c>
      <c r="HD241">
        <v>1</v>
      </c>
      <c r="HE241">
        <v>0.0770554</v>
      </c>
      <c r="HF241">
        <v>-1.22172</v>
      </c>
      <c r="HG241">
        <v>20.2323</v>
      </c>
      <c r="HH241">
        <v>5.23466</v>
      </c>
      <c r="HI241">
        <v>11.992</v>
      </c>
      <c r="HJ241">
        <v>4.9558</v>
      </c>
      <c r="HK241">
        <v>3.304</v>
      </c>
      <c r="HL241">
        <v>9999</v>
      </c>
      <c r="HM241">
        <v>9999</v>
      </c>
      <c r="HN241">
        <v>9999</v>
      </c>
      <c r="HO241">
        <v>999.9</v>
      </c>
      <c r="HP241">
        <v>1.86853</v>
      </c>
      <c r="HQ241">
        <v>1.86417</v>
      </c>
      <c r="HR241">
        <v>1.8718</v>
      </c>
      <c r="HS241">
        <v>1.86267</v>
      </c>
      <c r="HT241">
        <v>1.86211</v>
      </c>
      <c r="HU241">
        <v>1.86856</v>
      </c>
      <c r="HV241">
        <v>1.85867</v>
      </c>
      <c r="HW241">
        <v>1.86508</v>
      </c>
      <c r="HX241">
        <v>5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5.58</v>
      </c>
      <c r="IL241">
        <v>0.4263</v>
      </c>
      <c r="IM241">
        <v>4.20357787778522</v>
      </c>
      <c r="IN241">
        <v>0.00374144017280572</v>
      </c>
      <c r="IO241">
        <v>-1.07998895285064e-06</v>
      </c>
      <c r="IP241">
        <v>1.2122296874913e-10</v>
      </c>
      <c r="IQ241">
        <v>0.0711788513172057</v>
      </c>
      <c r="IR241">
        <v>0.00727018690124689</v>
      </c>
      <c r="IS241">
        <v>0.000171571339495546</v>
      </c>
      <c r="IT241">
        <v>5.81901312968366e-06</v>
      </c>
      <c r="IU241">
        <v>0</v>
      </c>
      <c r="IV241">
        <v>2039</v>
      </c>
      <c r="IW241">
        <v>1</v>
      </c>
      <c r="IX241">
        <v>29</v>
      </c>
      <c r="IY241">
        <v>29322738.2</v>
      </c>
      <c r="IZ241">
        <v>29322738.2</v>
      </c>
      <c r="JA241">
        <v>1.04126</v>
      </c>
      <c r="JB241">
        <v>2.36694</v>
      </c>
      <c r="JC241">
        <v>1.4978</v>
      </c>
      <c r="JD241">
        <v>2.33276</v>
      </c>
      <c r="JE241">
        <v>1.54419</v>
      </c>
      <c r="JF241">
        <v>2.38037</v>
      </c>
      <c r="JG241">
        <v>35.6148</v>
      </c>
      <c r="JH241">
        <v>24.2451</v>
      </c>
      <c r="JI241">
        <v>18</v>
      </c>
      <c r="JJ241">
        <v>545.968</v>
      </c>
      <c r="JK241">
        <v>435.101</v>
      </c>
      <c r="JL241">
        <v>31.0148</v>
      </c>
      <c r="JM241">
        <v>28.6378</v>
      </c>
      <c r="JN241">
        <v>29.9999</v>
      </c>
      <c r="JO241">
        <v>28.4802</v>
      </c>
      <c r="JP241">
        <v>28.5063</v>
      </c>
      <c r="JQ241">
        <v>20.892</v>
      </c>
      <c r="JR241">
        <v>25.2569</v>
      </c>
      <c r="JS241">
        <v>100</v>
      </c>
      <c r="JT241">
        <v>30.9995</v>
      </c>
      <c r="JU241">
        <v>420</v>
      </c>
      <c r="JV241">
        <v>24.4428</v>
      </c>
      <c r="JW241">
        <v>92.4981</v>
      </c>
      <c r="JX241">
        <v>98.6794</v>
      </c>
    </row>
    <row r="242" spans="1:284">
      <c r="A242">
        <v>226</v>
      </c>
      <c r="B242">
        <v>1759364295.1</v>
      </c>
      <c r="C242">
        <v>2904</v>
      </c>
      <c r="D242" t="s">
        <v>884</v>
      </c>
      <c r="E242" t="s">
        <v>885</v>
      </c>
      <c r="F242">
        <v>5</v>
      </c>
      <c r="G242" t="s">
        <v>845</v>
      </c>
      <c r="H242" t="s">
        <v>419</v>
      </c>
      <c r="I242">
        <v>1759364292.1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3.93</v>
      </c>
      <c r="DA242">
        <v>0.5</v>
      </c>
      <c r="DB242" t="s">
        <v>421</v>
      </c>
      <c r="DC242">
        <v>2</v>
      </c>
      <c r="DD242">
        <v>1759364292.1</v>
      </c>
      <c r="DE242">
        <v>420.885333333333</v>
      </c>
      <c r="DF242">
        <v>419.974666666667</v>
      </c>
      <c r="DG242">
        <v>24.4785333333333</v>
      </c>
      <c r="DH242">
        <v>24.3788666666667</v>
      </c>
      <c r="DI242">
        <v>415.305666666667</v>
      </c>
      <c r="DJ242">
        <v>24.0523</v>
      </c>
      <c r="DK242">
        <v>500.044</v>
      </c>
      <c r="DL242">
        <v>90.3411333333333</v>
      </c>
      <c r="DM242">
        <v>0.0275331333333333</v>
      </c>
      <c r="DN242">
        <v>30.6445666666667</v>
      </c>
      <c r="DO242">
        <v>30.0208666666667</v>
      </c>
      <c r="DP242">
        <v>999.9</v>
      </c>
      <c r="DQ242">
        <v>0</v>
      </c>
      <c r="DR242">
        <v>0</v>
      </c>
      <c r="DS242">
        <v>10002.0833333333</v>
      </c>
      <c r="DT242">
        <v>0</v>
      </c>
      <c r="DU242">
        <v>0.61206</v>
      </c>
      <c r="DV242">
        <v>0.910644666666667</v>
      </c>
      <c r="DW242">
        <v>431.446333333333</v>
      </c>
      <c r="DX242">
        <v>430.468666666667</v>
      </c>
      <c r="DY242">
        <v>0.0996857333333333</v>
      </c>
      <c r="DZ242">
        <v>419.974666666667</v>
      </c>
      <c r="EA242">
        <v>24.3788666666667</v>
      </c>
      <c r="EB242">
        <v>2.21142</v>
      </c>
      <c r="EC242">
        <v>2.20241</v>
      </c>
      <c r="ED242">
        <v>19.0452666666667</v>
      </c>
      <c r="EE242">
        <v>18.9798666666667</v>
      </c>
      <c r="EF242">
        <v>0.00500016</v>
      </c>
      <c r="EG242">
        <v>0</v>
      </c>
      <c r="EH242">
        <v>0</v>
      </c>
      <c r="EI242">
        <v>0</v>
      </c>
      <c r="EJ242">
        <v>480.166666666667</v>
      </c>
      <c r="EK242">
        <v>0.00500016</v>
      </c>
      <c r="EL242">
        <v>-23.9666666666667</v>
      </c>
      <c r="EM242">
        <v>-2.03333333333333</v>
      </c>
      <c r="EN242">
        <v>37.937</v>
      </c>
      <c r="EO242">
        <v>42.062</v>
      </c>
      <c r="EP242">
        <v>40.062</v>
      </c>
      <c r="EQ242">
        <v>42.25</v>
      </c>
      <c r="ER242">
        <v>41.2706666666667</v>
      </c>
      <c r="ES242">
        <v>0</v>
      </c>
      <c r="ET242">
        <v>0</v>
      </c>
      <c r="EU242">
        <v>0</v>
      </c>
      <c r="EV242">
        <v>1759364296.3</v>
      </c>
      <c r="EW242">
        <v>0</v>
      </c>
      <c r="EX242">
        <v>481.928</v>
      </c>
      <c r="EY242">
        <v>-16.7153850198245</v>
      </c>
      <c r="EZ242">
        <v>15.9769233495055</v>
      </c>
      <c r="FA242">
        <v>-26.8</v>
      </c>
      <c r="FB242">
        <v>15</v>
      </c>
      <c r="FC242">
        <v>0</v>
      </c>
      <c r="FD242" t="s">
        <v>422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0.8809723</v>
      </c>
      <c r="FQ242">
        <v>0.154413744360901</v>
      </c>
      <c r="FR242">
        <v>0.0304867705424828</v>
      </c>
      <c r="FS242">
        <v>1</v>
      </c>
      <c r="FT242">
        <v>480.711764705882</v>
      </c>
      <c r="FU242">
        <v>4.71504943906087</v>
      </c>
      <c r="FV242">
        <v>6.26389113729883</v>
      </c>
      <c r="FW242">
        <v>-1</v>
      </c>
      <c r="FX242">
        <v>0.102260355</v>
      </c>
      <c r="FY242">
        <v>-0.013913742857143</v>
      </c>
      <c r="FZ242">
        <v>0.00166391487356625</v>
      </c>
      <c r="GA242">
        <v>1</v>
      </c>
      <c r="GB242">
        <v>2</v>
      </c>
      <c r="GC242">
        <v>2</v>
      </c>
      <c r="GD242" t="s">
        <v>423</v>
      </c>
      <c r="GE242">
        <v>3.12601</v>
      </c>
      <c r="GF242">
        <v>2.65308</v>
      </c>
      <c r="GG242">
        <v>0.0888989</v>
      </c>
      <c r="GH242">
        <v>0.0896213</v>
      </c>
      <c r="GI242">
        <v>0.102599</v>
      </c>
      <c r="GJ242">
        <v>0.102964</v>
      </c>
      <c r="GK242">
        <v>23320.5</v>
      </c>
      <c r="GL242">
        <v>22197.2</v>
      </c>
      <c r="GM242">
        <v>22891.9</v>
      </c>
      <c r="GN242">
        <v>23743</v>
      </c>
      <c r="GO242">
        <v>35009.9</v>
      </c>
      <c r="GP242">
        <v>35254.3</v>
      </c>
      <c r="GQ242">
        <v>41270.3</v>
      </c>
      <c r="GR242">
        <v>42341.7</v>
      </c>
      <c r="GS242">
        <v>1.8976</v>
      </c>
      <c r="GT242">
        <v>1.81443</v>
      </c>
      <c r="GU242">
        <v>0.106163</v>
      </c>
      <c r="GV242">
        <v>0</v>
      </c>
      <c r="GW242">
        <v>28.2762</v>
      </c>
      <c r="GX242">
        <v>999.9</v>
      </c>
      <c r="GY242">
        <v>60.969</v>
      </c>
      <c r="GZ242">
        <v>29.497</v>
      </c>
      <c r="HA242">
        <v>27.9308</v>
      </c>
      <c r="HB242">
        <v>54.2119</v>
      </c>
      <c r="HC242">
        <v>40.3285</v>
      </c>
      <c r="HD242">
        <v>1</v>
      </c>
      <c r="HE242">
        <v>0.076814</v>
      </c>
      <c r="HF242">
        <v>-1.19632</v>
      </c>
      <c r="HG242">
        <v>20.2325</v>
      </c>
      <c r="HH242">
        <v>5.23421</v>
      </c>
      <c r="HI242">
        <v>11.992</v>
      </c>
      <c r="HJ242">
        <v>4.9559</v>
      </c>
      <c r="HK242">
        <v>3.304</v>
      </c>
      <c r="HL242">
        <v>9999</v>
      </c>
      <c r="HM242">
        <v>9999</v>
      </c>
      <c r="HN242">
        <v>9999</v>
      </c>
      <c r="HO242">
        <v>999.9</v>
      </c>
      <c r="HP242">
        <v>1.86852</v>
      </c>
      <c r="HQ242">
        <v>1.86417</v>
      </c>
      <c r="HR242">
        <v>1.8718</v>
      </c>
      <c r="HS242">
        <v>1.86265</v>
      </c>
      <c r="HT242">
        <v>1.86212</v>
      </c>
      <c r="HU242">
        <v>1.86854</v>
      </c>
      <c r="HV242">
        <v>1.85867</v>
      </c>
      <c r="HW242">
        <v>1.86508</v>
      </c>
      <c r="HX242">
        <v>5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5.58</v>
      </c>
      <c r="IL242">
        <v>0.4262</v>
      </c>
      <c r="IM242">
        <v>4.20357787778522</v>
      </c>
      <c r="IN242">
        <v>0.00374144017280572</v>
      </c>
      <c r="IO242">
        <v>-1.07998895285064e-06</v>
      </c>
      <c r="IP242">
        <v>1.2122296874913e-10</v>
      </c>
      <c r="IQ242">
        <v>0.0711788513172057</v>
      </c>
      <c r="IR242">
        <v>0.00727018690124689</v>
      </c>
      <c r="IS242">
        <v>0.000171571339495546</v>
      </c>
      <c r="IT242">
        <v>5.81901312968366e-06</v>
      </c>
      <c r="IU242">
        <v>0</v>
      </c>
      <c r="IV242">
        <v>2039</v>
      </c>
      <c r="IW242">
        <v>1</v>
      </c>
      <c r="IX242">
        <v>29</v>
      </c>
      <c r="IY242">
        <v>29322738.3</v>
      </c>
      <c r="IZ242">
        <v>29322738.3</v>
      </c>
      <c r="JA242">
        <v>1.04004</v>
      </c>
      <c r="JB242">
        <v>2.37549</v>
      </c>
      <c r="JC242">
        <v>1.4978</v>
      </c>
      <c r="JD242">
        <v>2.33276</v>
      </c>
      <c r="JE242">
        <v>1.54419</v>
      </c>
      <c r="JF242">
        <v>2.4231</v>
      </c>
      <c r="JG242">
        <v>35.6148</v>
      </c>
      <c r="JH242">
        <v>24.2451</v>
      </c>
      <c r="JI242">
        <v>18</v>
      </c>
      <c r="JJ242">
        <v>545.912</v>
      </c>
      <c r="JK242">
        <v>435.184</v>
      </c>
      <c r="JL242">
        <v>31.0077</v>
      </c>
      <c r="JM242">
        <v>28.6366</v>
      </c>
      <c r="JN242">
        <v>29.9999</v>
      </c>
      <c r="JO242">
        <v>28.4794</v>
      </c>
      <c r="JP242">
        <v>28.5054</v>
      </c>
      <c r="JQ242">
        <v>20.8921</v>
      </c>
      <c r="JR242">
        <v>25.2569</v>
      </c>
      <c r="JS242">
        <v>100</v>
      </c>
      <c r="JT242">
        <v>30.9995</v>
      </c>
      <c r="JU242">
        <v>420</v>
      </c>
      <c r="JV242">
        <v>24.4555</v>
      </c>
      <c r="JW242">
        <v>92.4975</v>
      </c>
      <c r="JX242">
        <v>98.6793</v>
      </c>
    </row>
    <row r="243" spans="1:284">
      <c r="A243">
        <v>227</v>
      </c>
      <c r="B243">
        <v>1759364297.1</v>
      </c>
      <c r="C243">
        <v>2906</v>
      </c>
      <c r="D243" t="s">
        <v>886</v>
      </c>
      <c r="E243" t="s">
        <v>887</v>
      </c>
      <c r="F243">
        <v>5</v>
      </c>
      <c r="G243" t="s">
        <v>845</v>
      </c>
      <c r="H243" t="s">
        <v>419</v>
      </c>
      <c r="I243">
        <v>1759364294.1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3.93</v>
      </c>
      <c r="DA243">
        <v>0.5</v>
      </c>
      <c r="DB243" t="s">
        <v>421</v>
      </c>
      <c r="DC243">
        <v>2</v>
      </c>
      <c r="DD243">
        <v>1759364294.1</v>
      </c>
      <c r="DE243">
        <v>420.89</v>
      </c>
      <c r="DF243">
        <v>419.994666666667</v>
      </c>
      <c r="DG243">
        <v>24.476</v>
      </c>
      <c r="DH243">
        <v>24.3771</v>
      </c>
      <c r="DI243">
        <v>415.310333333333</v>
      </c>
      <c r="DJ243">
        <v>24.0498</v>
      </c>
      <c r="DK243">
        <v>500.014</v>
      </c>
      <c r="DL243">
        <v>90.3413</v>
      </c>
      <c r="DM243">
        <v>0.027563</v>
      </c>
      <c r="DN243">
        <v>30.6414333333333</v>
      </c>
      <c r="DO243">
        <v>30.0140666666667</v>
      </c>
      <c r="DP243">
        <v>999.9</v>
      </c>
      <c r="DQ243">
        <v>0</v>
      </c>
      <c r="DR243">
        <v>0</v>
      </c>
      <c r="DS243">
        <v>9995.01666666667</v>
      </c>
      <c r="DT243">
        <v>0</v>
      </c>
      <c r="DU243">
        <v>0.61206</v>
      </c>
      <c r="DV243">
        <v>0.89562</v>
      </c>
      <c r="DW243">
        <v>431.450333333333</v>
      </c>
      <c r="DX243">
        <v>430.488333333333</v>
      </c>
      <c r="DY243">
        <v>0.0988706</v>
      </c>
      <c r="DZ243">
        <v>419.994666666667</v>
      </c>
      <c r="EA243">
        <v>24.3771</v>
      </c>
      <c r="EB243">
        <v>2.21119333333333</v>
      </c>
      <c r="EC243">
        <v>2.20225666666667</v>
      </c>
      <c r="ED243">
        <v>19.0436333333333</v>
      </c>
      <c r="EE243">
        <v>18.9787666666667</v>
      </c>
      <c r="EF243">
        <v>0.00500016</v>
      </c>
      <c r="EG243">
        <v>0</v>
      </c>
      <c r="EH243">
        <v>0</v>
      </c>
      <c r="EI243">
        <v>0</v>
      </c>
      <c r="EJ243">
        <v>475.366666666667</v>
      </c>
      <c r="EK243">
        <v>0.00500016</v>
      </c>
      <c r="EL243">
        <v>-22.2333333333333</v>
      </c>
      <c r="EM243">
        <v>-1.4</v>
      </c>
      <c r="EN243">
        <v>37.937</v>
      </c>
      <c r="EO243">
        <v>42.062</v>
      </c>
      <c r="EP243">
        <v>40.062</v>
      </c>
      <c r="EQ243">
        <v>42.25</v>
      </c>
      <c r="ER243">
        <v>41.2706666666667</v>
      </c>
      <c r="ES243">
        <v>0</v>
      </c>
      <c r="ET243">
        <v>0</v>
      </c>
      <c r="EU243">
        <v>0</v>
      </c>
      <c r="EV243">
        <v>1759364298.1</v>
      </c>
      <c r="EW243">
        <v>0</v>
      </c>
      <c r="EX243">
        <v>480.926923076923</v>
      </c>
      <c r="EY243">
        <v>-21.117949061089</v>
      </c>
      <c r="EZ243">
        <v>18.4410259205862</v>
      </c>
      <c r="FA243">
        <v>-25.8769230769231</v>
      </c>
      <c r="FB243">
        <v>15</v>
      </c>
      <c r="FC243">
        <v>0</v>
      </c>
      <c r="FD243" t="s">
        <v>422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0.88006745</v>
      </c>
      <c r="FQ243">
        <v>0.176697609022555</v>
      </c>
      <c r="FR243">
        <v>0.0299991499804161</v>
      </c>
      <c r="FS243">
        <v>1</v>
      </c>
      <c r="FT243">
        <v>480.929411764706</v>
      </c>
      <c r="FU243">
        <v>5.29258953042769</v>
      </c>
      <c r="FV243">
        <v>5.99566163801032</v>
      </c>
      <c r="FW243">
        <v>-1</v>
      </c>
      <c r="FX243">
        <v>0.101779595</v>
      </c>
      <c r="FY243">
        <v>-0.0186591834586466</v>
      </c>
      <c r="FZ243">
        <v>0.00200151773249077</v>
      </c>
      <c r="GA243">
        <v>1</v>
      </c>
      <c r="GB243">
        <v>2</v>
      </c>
      <c r="GC243">
        <v>2</v>
      </c>
      <c r="GD243" t="s">
        <v>423</v>
      </c>
      <c r="GE243">
        <v>3.12607</v>
      </c>
      <c r="GF243">
        <v>2.65332</v>
      </c>
      <c r="GG243">
        <v>0.0889017</v>
      </c>
      <c r="GH243">
        <v>0.0896267</v>
      </c>
      <c r="GI243">
        <v>0.102593</v>
      </c>
      <c r="GJ243">
        <v>0.102957</v>
      </c>
      <c r="GK243">
        <v>23320.5</v>
      </c>
      <c r="GL243">
        <v>22197.3</v>
      </c>
      <c r="GM243">
        <v>22892</v>
      </c>
      <c r="GN243">
        <v>23743.2</v>
      </c>
      <c r="GO243">
        <v>35010.1</v>
      </c>
      <c r="GP243">
        <v>35254.6</v>
      </c>
      <c r="GQ243">
        <v>41270.3</v>
      </c>
      <c r="GR243">
        <v>42341.8</v>
      </c>
      <c r="GS243">
        <v>1.8979</v>
      </c>
      <c r="GT243">
        <v>1.81437</v>
      </c>
      <c r="GU243">
        <v>0.106972</v>
      </c>
      <c r="GV243">
        <v>0</v>
      </c>
      <c r="GW243">
        <v>28.2746</v>
      </c>
      <c r="GX243">
        <v>999.9</v>
      </c>
      <c r="GY243">
        <v>60.969</v>
      </c>
      <c r="GZ243">
        <v>29.517</v>
      </c>
      <c r="HA243">
        <v>27.9642</v>
      </c>
      <c r="HB243">
        <v>54.4919</v>
      </c>
      <c r="HC243">
        <v>40.4287</v>
      </c>
      <c r="HD243">
        <v>1</v>
      </c>
      <c r="HE243">
        <v>0.0768547</v>
      </c>
      <c r="HF243">
        <v>-1.21027</v>
      </c>
      <c r="HG243">
        <v>20.2324</v>
      </c>
      <c r="HH243">
        <v>5.23376</v>
      </c>
      <c r="HI243">
        <v>11.992</v>
      </c>
      <c r="HJ243">
        <v>4.95595</v>
      </c>
      <c r="HK243">
        <v>3.304</v>
      </c>
      <c r="HL243">
        <v>9999</v>
      </c>
      <c r="HM243">
        <v>9999</v>
      </c>
      <c r="HN243">
        <v>9999</v>
      </c>
      <c r="HO243">
        <v>999.9</v>
      </c>
      <c r="HP243">
        <v>1.86852</v>
      </c>
      <c r="HQ243">
        <v>1.86417</v>
      </c>
      <c r="HR243">
        <v>1.8718</v>
      </c>
      <c r="HS243">
        <v>1.86264</v>
      </c>
      <c r="HT243">
        <v>1.86211</v>
      </c>
      <c r="HU243">
        <v>1.86853</v>
      </c>
      <c r="HV243">
        <v>1.85867</v>
      </c>
      <c r="HW243">
        <v>1.86508</v>
      </c>
      <c r="HX243">
        <v>5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5.58</v>
      </c>
      <c r="IL243">
        <v>0.426</v>
      </c>
      <c r="IM243">
        <v>4.20357787778522</v>
      </c>
      <c r="IN243">
        <v>0.00374144017280572</v>
      </c>
      <c r="IO243">
        <v>-1.07998895285064e-06</v>
      </c>
      <c r="IP243">
        <v>1.2122296874913e-10</v>
      </c>
      <c r="IQ243">
        <v>0.0711788513172057</v>
      </c>
      <c r="IR243">
        <v>0.00727018690124689</v>
      </c>
      <c r="IS243">
        <v>0.000171571339495546</v>
      </c>
      <c r="IT243">
        <v>5.81901312968366e-06</v>
      </c>
      <c r="IU243">
        <v>0</v>
      </c>
      <c r="IV243">
        <v>2039</v>
      </c>
      <c r="IW243">
        <v>1</v>
      </c>
      <c r="IX243">
        <v>29</v>
      </c>
      <c r="IY243">
        <v>29322738.3</v>
      </c>
      <c r="IZ243">
        <v>29322738.3</v>
      </c>
      <c r="JA243">
        <v>1.04126</v>
      </c>
      <c r="JB243">
        <v>2.38525</v>
      </c>
      <c r="JC243">
        <v>1.4978</v>
      </c>
      <c r="JD243">
        <v>2.33276</v>
      </c>
      <c r="JE243">
        <v>1.54419</v>
      </c>
      <c r="JF243">
        <v>2.41699</v>
      </c>
      <c r="JG243">
        <v>35.5915</v>
      </c>
      <c r="JH243">
        <v>24.2364</v>
      </c>
      <c r="JI243">
        <v>18</v>
      </c>
      <c r="JJ243">
        <v>546.104</v>
      </c>
      <c r="JK243">
        <v>435.152</v>
      </c>
      <c r="JL243">
        <v>30.9973</v>
      </c>
      <c r="JM243">
        <v>28.636</v>
      </c>
      <c r="JN243">
        <v>29.9999</v>
      </c>
      <c r="JO243">
        <v>28.479</v>
      </c>
      <c r="JP243">
        <v>28.5051</v>
      </c>
      <c r="JQ243">
        <v>20.8898</v>
      </c>
      <c r="JR243">
        <v>25.2569</v>
      </c>
      <c r="JS243">
        <v>100</v>
      </c>
      <c r="JT243">
        <v>30.988</v>
      </c>
      <c r="JU243">
        <v>420</v>
      </c>
      <c r="JV243">
        <v>24.4511</v>
      </c>
      <c r="JW243">
        <v>92.4977</v>
      </c>
      <c r="JX243">
        <v>98.6798</v>
      </c>
    </row>
    <row r="244" spans="1:284">
      <c r="A244">
        <v>228</v>
      </c>
      <c r="B244">
        <v>1759364299.1</v>
      </c>
      <c r="C244">
        <v>2908</v>
      </c>
      <c r="D244" t="s">
        <v>888</v>
      </c>
      <c r="E244" t="s">
        <v>889</v>
      </c>
      <c r="F244">
        <v>5</v>
      </c>
      <c r="G244" t="s">
        <v>845</v>
      </c>
      <c r="H244" t="s">
        <v>419</v>
      </c>
      <c r="I244">
        <v>1759364296.1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3.93</v>
      </c>
      <c r="DA244">
        <v>0.5</v>
      </c>
      <c r="DB244" t="s">
        <v>421</v>
      </c>
      <c r="DC244">
        <v>2</v>
      </c>
      <c r="DD244">
        <v>1759364296.1</v>
      </c>
      <c r="DE244">
        <v>420.886333333333</v>
      </c>
      <c r="DF244">
        <v>420.017666666667</v>
      </c>
      <c r="DG244">
        <v>24.4735</v>
      </c>
      <c r="DH244">
        <v>24.3751333333333</v>
      </c>
      <c r="DI244">
        <v>415.306333333333</v>
      </c>
      <c r="DJ244">
        <v>24.0473333333333</v>
      </c>
      <c r="DK244">
        <v>499.973</v>
      </c>
      <c r="DL244">
        <v>90.3417333333333</v>
      </c>
      <c r="DM244">
        <v>0.0276802666666667</v>
      </c>
      <c r="DN244">
        <v>30.6377</v>
      </c>
      <c r="DO244">
        <v>30.0114333333333</v>
      </c>
      <c r="DP244">
        <v>999.9</v>
      </c>
      <c r="DQ244">
        <v>0</v>
      </c>
      <c r="DR244">
        <v>0</v>
      </c>
      <c r="DS244">
        <v>9984.79</v>
      </c>
      <c r="DT244">
        <v>0</v>
      </c>
      <c r="DU244">
        <v>0.61206</v>
      </c>
      <c r="DV244">
        <v>0.868785</v>
      </c>
      <c r="DW244">
        <v>431.445333333333</v>
      </c>
      <c r="DX244">
        <v>430.511</v>
      </c>
      <c r="DY244">
        <v>0.0983283</v>
      </c>
      <c r="DZ244">
        <v>420.017666666667</v>
      </c>
      <c r="EA244">
        <v>24.3751333333333</v>
      </c>
      <c r="EB244">
        <v>2.21097666666667</v>
      </c>
      <c r="EC244">
        <v>2.20209</v>
      </c>
      <c r="ED244">
        <v>19.0420666666667</v>
      </c>
      <c r="EE244">
        <v>18.9775666666667</v>
      </c>
      <c r="EF244">
        <v>0.00500016</v>
      </c>
      <c r="EG244">
        <v>0</v>
      </c>
      <c r="EH244">
        <v>0</v>
      </c>
      <c r="EI244">
        <v>0</v>
      </c>
      <c r="EJ244">
        <v>475.133333333333</v>
      </c>
      <c r="EK244">
        <v>0.00500016</v>
      </c>
      <c r="EL244">
        <v>-23.6333333333333</v>
      </c>
      <c r="EM244">
        <v>-1.5</v>
      </c>
      <c r="EN244">
        <v>37.937</v>
      </c>
      <c r="EO244">
        <v>42.062</v>
      </c>
      <c r="EP244">
        <v>40.062</v>
      </c>
      <c r="EQ244">
        <v>42.25</v>
      </c>
      <c r="ER244">
        <v>41.2706666666667</v>
      </c>
      <c r="ES244">
        <v>0</v>
      </c>
      <c r="ET244">
        <v>0</v>
      </c>
      <c r="EU244">
        <v>0</v>
      </c>
      <c r="EV244">
        <v>1759364300.5</v>
      </c>
      <c r="EW244">
        <v>0</v>
      </c>
      <c r="EX244">
        <v>480.523076923077</v>
      </c>
      <c r="EY244">
        <v>-29.2170941164893</v>
      </c>
      <c r="EZ244">
        <v>12.9333335682649</v>
      </c>
      <c r="FA244">
        <v>-25.2653846153846</v>
      </c>
      <c r="FB244">
        <v>15</v>
      </c>
      <c r="FC244">
        <v>0</v>
      </c>
      <c r="FD244" t="s">
        <v>422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0.87909245</v>
      </c>
      <c r="FQ244">
        <v>0.117675203007519</v>
      </c>
      <c r="FR244">
        <v>0.0305583627628756</v>
      </c>
      <c r="FS244">
        <v>1</v>
      </c>
      <c r="FT244">
        <v>480.573529411765</v>
      </c>
      <c r="FU244">
        <v>-3.10313234631134</v>
      </c>
      <c r="FV244">
        <v>6.06510311359557</v>
      </c>
      <c r="FW244">
        <v>-1</v>
      </c>
      <c r="FX244">
        <v>0.101344755</v>
      </c>
      <c r="FY244">
        <v>-0.0225692887218044</v>
      </c>
      <c r="FZ244">
        <v>0.00222384731568402</v>
      </c>
      <c r="GA244">
        <v>1</v>
      </c>
      <c r="GB244">
        <v>2</v>
      </c>
      <c r="GC244">
        <v>2</v>
      </c>
      <c r="GD244" t="s">
        <v>423</v>
      </c>
      <c r="GE244">
        <v>3.12614</v>
      </c>
      <c r="GF244">
        <v>2.65324</v>
      </c>
      <c r="GG244">
        <v>0.0888983</v>
      </c>
      <c r="GH244">
        <v>0.0896244</v>
      </c>
      <c r="GI244">
        <v>0.102591</v>
      </c>
      <c r="GJ244">
        <v>0.102956</v>
      </c>
      <c r="GK244">
        <v>23320.5</v>
      </c>
      <c r="GL244">
        <v>22197.4</v>
      </c>
      <c r="GM244">
        <v>22891.9</v>
      </c>
      <c r="GN244">
        <v>23743.3</v>
      </c>
      <c r="GO244">
        <v>35010.2</v>
      </c>
      <c r="GP244">
        <v>35254.8</v>
      </c>
      <c r="GQ244">
        <v>41270.3</v>
      </c>
      <c r="GR244">
        <v>42342</v>
      </c>
      <c r="GS244">
        <v>1.89793</v>
      </c>
      <c r="GT244">
        <v>1.81445</v>
      </c>
      <c r="GU244">
        <v>0.106823</v>
      </c>
      <c r="GV244">
        <v>0</v>
      </c>
      <c r="GW244">
        <v>28.2728</v>
      </c>
      <c r="GX244">
        <v>999.9</v>
      </c>
      <c r="GY244">
        <v>60.969</v>
      </c>
      <c r="GZ244">
        <v>29.497</v>
      </c>
      <c r="HA244">
        <v>27.9318</v>
      </c>
      <c r="HB244">
        <v>54.4719</v>
      </c>
      <c r="HC244">
        <v>40.4046</v>
      </c>
      <c r="HD244">
        <v>1</v>
      </c>
      <c r="HE244">
        <v>0.0768852</v>
      </c>
      <c r="HF244">
        <v>-1.22953</v>
      </c>
      <c r="HG244">
        <v>20.2322</v>
      </c>
      <c r="HH244">
        <v>5.23376</v>
      </c>
      <c r="HI244">
        <v>11.992</v>
      </c>
      <c r="HJ244">
        <v>4.9559</v>
      </c>
      <c r="HK244">
        <v>3.304</v>
      </c>
      <c r="HL244">
        <v>9999</v>
      </c>
      <c r="HM244">
        <v>9999</v>
      </c>
      <c r="HN244">
        <v>9999</v>
      </c>
      <c r="HO244">
        <v>999.9</v>
      </c>
      <c r="HP244">
        <v>1.86851</v>
      </c>
      <c r="HQ244">
        <v>1.86417</v>
      </c>
      <c r="HR244">
        <v>1.8718</v>
      </c>
      <c r="HS244">
        <v>1.86264</v>
      </c>
      <c r="HT244">
        <v>1.8621</v>
      </c>
      <c r="HU244">
        <v>1.86855</v>
      </c>
      <c r="HV244">
        <v>1.85867</v>
      </c>
      <c r="HW244">
        <v>1.86508</v>
      </c>
      <c r="HX244">
        <v>5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5.58</v>
      </c>
      <c r="IL244">
        <v>0.4261</v>
      </c>
      <c r="IM244">
        <v>4.20357787778522</v>
      </c>
      <c r="IN244">
        <v>0.00374144017280572</v>
      </c>
      <c r="IO244">
        <v>-1.07998895285064e-06</v>
      </c>
      <c r="IP244">
        <v>1.2122296874913e-10</v>
      </c>
      <c r="IQ244">
        <v>0.0711788513172057</v>
      </c>
      <c r="IR244">
        <v>0.00727018690124689</v>
      </c>
      <c r="IS244">
        <v>0.000171571339495546</v>
      </c>
      <c r="IT244">
        <v>5.81901312968366e-06</v>
      </c>
      <c r="IU244">
        <v>0</v>
      </c>
      <c r="IV244">
        <v>2039</v>
      </c>
      <c r="IW244">
        <v>1</v>
      </c>
      <c r="IX244">
        <v>29</v>
      </c>
      <c r="IY244">
        <v>29322738.3</v>
      </c>
      <c r="IZ244">
        <v>29322738.3</v>
      </c>
      <c r="JA244">
        <v>1.04126</v>
      </c>
      <c r="JB244">
        <v>2.3999</v>
      </c>
      <c r="JC244">
        <v>1.4978</v>
      </c>
      <c r="JD244">
        <v>2.33276</v>
      </c>
      <c r="JE244">
        <v>1.54419</v>
      </c>
      <c r="JF244">
        <v>2.24243</v>
      </c>
      <c r="JG244">
        <v>35.5915</v>
      </c>
      <c r="JH244">
        <v>24.2276</v>
      </c>
      <c r="JI244">
        <v>18</v>
      </c>
      <c r="JJ244">
        <v>546.11</v>
      </c>
      <c r="JK244">
        <v>435.187</v>
      </c>
      <c r="JL244">
        <v>30.9888</v>
      </c>
      <c r="JM244">
        <v>28.6347</v>
      </c>
      <c r="JN244">
        <v>30</v>
      </c>
      <c r="JO244">
        <v>28.4778</v>
      </c>
      <c r="JP244">
        <v>28.5039</v>
      </c>
      <c r="JQ244">
        <v>20.8905</v>
      </c>
      <c r="JR244">
        <v>25.2569</v>
      </c>
      <c r="JS244">
        <v>100</v>
      </c>
      <c r="JT244">
        <v>30.988</v>
      </c>
      <c r="JU244">
        <v>420</v>
      </c>
      <c r="JV244">
        <v>24.4546</v>
      </c>
      <c r="JW244">
        <v>92.4975</v>
      </c>
      <c r="JX244">
        <v>98.6802</v>
      </c>
    </row>
    <row r="245" spans="1:284">
      <c r="A245">
        <v>229</v>
      </c>
      <c r="B245">
        <v>1759364301.1</v>
      </c>
      <c r="C245">
        <v>2910</v>
      </c>
      <c r="D245" t="s">
        <v>890</v>
      </c>
      <c r="E245" t="s">
        <v>891</v>
      </c>
      <c r="F245">
        <v>5</v>
      </c>
      <c r="G245" t="s">
        <v>845</v>
      </c>
      <c r="H245" t="s">
        <v>419</v>
      </c>
      <c r="I245">
        <v>1759364298.1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3.93</v>
      </c>
      <c r="DA245">
        <v>0.5</v>
      </c>
      <c r="DB245" t="s">
        <v>421</v>
      </c>
      <c r="DC245">
        <v>2</v>
      </c>
      <c r="DD245">
        <v>1759364298.1</v>
      </c>
      <c r="DE245">
        <v>420.871</v>
      </c>
      <c r="DF245">
        <v>420.035666666667</v>
      </c>
      <c r="DG245">
        <v>24.4713666666667</v>
      </c>
      <c r="DH245">
        <v>24.3736666666667</v>
      </c>
      <c r="DI245">
        <v>415.291</v>
      </c>
      <c r="DJ245">
        <v>24.0452666666667</v>
      </c>
      <c r="DK245">
        <v>499.926333333333</v>
      </c>
      <c r="DL245">
        <v>90.3416333333333</v>
      </c>
      <c r="DM245">
        <v>0.027767</v>
      </c>
      <c r="DN245">
        <v>30.6336333333333</v>
      </c>
      <c r="DO245">
        <v>30.0121</v>
      </c>
      <c r="DP245">
        <v>999.9</v>
      </c>
      <c r="DQ245">
        <v>0</v>
      </c>
      <c r="DR245">
        <v>0</v>
      </c>
      <c r="DS245">
        <v>9986.04</v>
      </c>
      <c r="DT245">
        <v>0</v>
      </c>
      <c r="DU245">
        <v>0.61206</v>
      </c>
      <c r="DV245">
        <v>0.835103666666667</v>
      </c>
      <c r="DW245">
        <v>431.428333333333</v>
      </c>
      <c r="DX245">
        <v>430.529</v>
      </c>
      <c r="DY245">
        <v>0.0976918666666667</v>
      </c>
      <c r="DZ245">
        <v>420.035666666667</v>
      </c>
      <c r="EA245">
        <v>24.3736666666667</v>
      </c>
      <c r="EB245">
        <v>2.21078333333333</v>
      </c>
      <c r="EC245">
        <v>2.20195333333333</v>
      </c>
      <c r="ED245">
        <v>19.0406666666667</v>
      </c>
      <c r="EE245">
        <v>18.9765666666667</v>
      </c>
      <c r="EF245">
        <v>0.00500016</v>
      </c>
      <c r="EG245">
        <v>0</v>
      </c>
      <c r="EH245">
        <v>0</v>
      </c>
      <c r="EI245">
        <v>0</v>
      </c>
      <c r="EJ245">
        <v>473.4</v>
      </c>
      <c r="EK245">
        <v>0.00500016</v>
      </c>
      <c r="EL245">
        <v>-20.5</v>
      </c>
      <c r="EM245">
        <v>-1.6</v>
      </c>
      <c r="EN245">
        <v>37.937</v>
      </c>
      <c r="EO245">
        <v>42.062</v>
      </c>
      <c r="EP245">
        <v>40.062</v>
      </c>
      <c r="EQ245">
        <v>42.25</v>
      </c>
      <c r="ER245">
        <v>41.25</v>
      </c>
      <c r="ES245">
        <v>0</v>
      </c>
      <c r="ET245">
        <v>0</v>
      </c>
      <c r="EU245">
        <v>0</v>
      </c>
      <c r="EV245">
        <v>1759364302.3</v>
      </c>
      <c r="EW245">
        <v>0</v>
      </c>
      <c r="EX245">
        <v>479.608</v>
      </c>
      <c r="EY245">
        <v>-31.9923078548978</v>
      </c>
      <c r="EZ245">
        <v>8.59230790502696</v>
      </c>
      <c r="FA245">
        <v>-25.148</v>
      </c>
      <c r="FB245">
        <v>15</v>
      </c>
      <c r="FC245">
        <v>0</v>
      </c>
      <c r="FD245" t="s">
        <v>422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0.8750611</v>
      </c>
      <c r="FQ245">
        <v>0.027392390977444</v>
      </c>
      <c r="FR245">
        <v>0.0335894936920758</v>
      </c>
      <c r="FS245">
        <v>1</v>
      </c>
      <c r="FT245">
        <v>480.502941176471</v>
      </c>
      <c r="FU245">
        <v>-12.7929718504865</v>
      </c>
      <c r="FV245">
        <v>6.09597192434661</v>
      </c>
      <c r="FW245">
        <v>-1</v>
      </c>
      <c r="FX245">
        <v>0.10071847</v>
      </c>
      <c r="FY245">
        <v>-0.0222300360902257</v>
      </c>
      <c r="FZ245">
        <v>0.00219539624330097</v>
      </c>
      <c r="GA245">
        <v>1</v>
      </c>
      <c r="GB245">
        <v>2</v>
      </c>
      <c r="GC245">
        <v>2</v>
      </c>
      <c r="GD245" t="s">
        <v>423</v>
      </c>
      <c r="GE245">
        <v>3.12601</v>
      </c>
      <c r="GF245">
        <v>2.65342</v>
      </c>
      <c r="GG245">
        <v>0.0888915</v>
      </c>
      <c r="GH245">
        <v>0.0896199</v>
      </c>
      <c r="GI245">
        <v>0.102584</v>
      </c>
      <c r="GJ245">
        <v>0.102952</v>
      </c>
      <c r="GK245">
        <v>23320.7</v>
      </c>
      <c r="GL245">
        <v>22197.6</v>
      </c>
      <c r="GM245">
        <v>22891.9</v>
      </c>
      <c r="GN245">
        <v>23743.3</v>
      </c>
      <c r="GO245">
        <v>35010.6</v>
      </c>
      <c r="GP245">
        <v>35255.1</v>
      </c>
      <c r="GQ245">
        <v>41270.5</v>
      </c>
      <c r="GR245">
        <v>42342.1</v>
      </c>
      <c r="GS245">
        <v>1.8978</v>
      </c>
      <c r="GT245">
        <v>1.81483</v>
      </c>
      <c r="GU245">
        <v>0.10651</v>
      </c>
      <c r="GV245">
        <v>0</v>
      </c>
      <c r="GW245">
        <v>28.2713</v>
      </c>
      <c r="GX245">
        <v>999.9</v>
      </c>
      <c r="GY245">
        <v>60.945</v>
      </c>
      <c r="GZ245">
        <v>29.497</v>
      </c>
      <c r="HA245">
        <v>27.9214</v>
      </c>
      <c r="HB245">
        <v>54.2419</v>
      </c>
      <c r="HC245">
        <v>40.3325</v>
      </c>
      <c r="HD245">
        <v>1</v>
      </c>
      <c r="HE245">
        <v>0.0768521</v>
      </c>
      <c r="HF245">
        <v>-1.23749</v>
      </c>
      <c r="HG245">
        <v>20.2321</v>
      </c>
      <c r="HH245">
        <v>5.23331</v>
      </c>
      <c r="HI245">
        <v>11.992</v>
      </c>
      <c r="HJ245">
        <v>4.95585</v>
      </c>
      <c r="HK245">
        <v>3.304</v>
      </c>
      <c r="HL245">
        <v>9999</v>
      </c>
      <c r="HM245">
        <v>9999</v>
      </c>
      <c r="HN245">
        <v>9999</v>
      </c>
      <c r="HO245">
        <v>999.9</v>
      </c>
      <c r="HP245">
        <v>1.8685</v>
      </c>
      <c r="HQ245">
        <v>1.86417</v>
      </c>
      <c r="HR245">
        <v>1.8718</v>
      </c>
      <c r="HS245">
        <v>1.86264</v>
      </c>
      <c r="HT245">
        <v>1.8621</v>
      </c>
      <c r="HU245">
        <v>1.86853</v>
      </c>
      <c r="HV245">
        <v>1.85867</v>
      </c>
      <c r="HW245">
        <v>1.86508</v>
      </c>
      <c r="HX245">
        <v>5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5.58</v>
      </c>
      <c r="IL245">
        <v>0.426</v>
      </c>
      <c r="IM245">
        <v>4.20357787778522</v>
      </c>
      <c r="IN245">
        <v>0.00374144017280572</v>
      </c>
      <c r="IO245">
        <v>-1.07998895285064e-06</v>
      </c>
      <c r="IP245">
        <v>1.2122296874913e-10</v>
      </c>
      <c r="IQ245">
        <v>0.0711788513172057</v>
      </c>
      <c r="IR245">
        <v>0.00727018690124689</v>
      </c>
      <c r="IS245">
        <v>0.000171571339495546</v>
      </c>
      <c r="IT245">
        <v>5.81901312968366e-06</v>
      </c>
      <c r="IU245">
        <v>0</v>
      </c>
      <c r="IV245">
        <v>2039</v>
      </c>
      <c r="IW245">
        <v>1</v>
      </c>
      <c r="IX245">
        <v>29</v>
      </c>
      <c r="IY245">
        <v>29322738.4</v>
      </c>
      <c r="IZ245">
        <v>29322738.4</v>
      </c>
      <c r="JA245">
        <v>1.04126</v>
      </c>
      <c r="JB245">
        <v>2.39624</v>
      </c>
      <c r="JC245">
        <v>1.49902</v>
      </c>
      <c r="JD245">
        <v>2.33276</v>
      </c>
      <c r="JE245">
        <v>1.54419</v>
      </c>
      <c r="JF245">
        <v>2.23999</v>
      </c>
      <c r="JG245">
        <v>35.5915</v>
      </c>
      <c r="JH245">
        <v>24.2276</v>
      </c>
      <c r="JI245">
        <v>18</v>
      </c>
      <c r="JJ245">
        <v>546.021</v>
      </c>
      <c r="JK245">
        <v>435.404</v>
      </c>
      <c r="JL245">
        <v>30.9832</v>
      </c>
      <c r="JM245">
        <v>28.6335</v>
      </c>
      <c r="JN245">
        <v>29.9999</v>
      </c>
      <c r="JO245">
        <v>28.477</v>
      </c>
      <c r="JP245">
        <v>28.503</v>
      </c>
      <c r="JQ245">
        <v>20.8914</v>
      </c>
      <c r="JR245">
        <v>24.9684</v>
      </c>
      <c r="JS245">
        <v>100</v>
      </c>
      <c r="JT245">
        <v>30.988</v>
      </c>
      <c r="JU245">
        <v>420</v>
      </c>
      <c r="JV245">
        <v>24.4546</v>
      </c>
      <c r="JW245">
        <v>92.4978</v>
      </c>
      <c r="JX245">
        <v>98.6804</v>
      </c>
    </row>
    <row r="246" spans="1:284">
      <c r="A246">
        <v>230</v>
      </c>
      <c r="B246">
        <v>1759364303.1</v>
      </c>
      <c r="C246">
        <v>2912</v>
      </c>
      <c r="D246" t="s">
        <v>892</v>
      </c>
      <c r="E246" t="s">
        <v>893</v>
      </c>
      <c r="F246">
        <v>5</v>
      </c>
      <c r="G246" t="s">
        <v>845</v>
      </c>
      <c r="H246" t="s">
        <v>419</v>
      </c>
      <c r="I246">
        <v>1759364300.1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3.93</v>
      </c>
      <c r="DA246">
        <v>0.5</v>
      </c>
      <c r="DB246" t="s">
        <v>421</v>
      </c>
      <c r="DC246">
        <v>2</v>
      </c>
      <c r="DD246">
        <v>1759364300.1</v>
      </c>
      <c r="DE246">
        <v>420.860666666667</v>
      </c>
      <c r="DF246">
        <v>420.025</v>
      </c>
      <c r="DG246">
        <v>24.4696666666667</v>
      </c>
      <c r="DH246">
        <v>24.3727333333333</v>
      </c>
      <c r="DI246">
        <v>415.281</v>
      </c>
      <c r="DJ246">
        <v>24.0436333333333</v>
      </c>
      <c r="DK246">
        <v>499.912</v>
      </c>
      <c r="DL246">
        <v>90.341</v>
      </c>
      <c r="DM246">
        <v>0.0277598</v>
      </c>
      <c r="DN246">
        <v>30.6310333333333</v>
      </c>
      <c r="DO246">
        <v>30.0113333333333</v>
      </c>
      <c r="DP246">
        <v>999.9</v>
      </c>
      <c r="DQ246">
        <v>0</v>
      </c>
      <c r="DR246">
        <v>0</v>
      </c>
      <c r="DS246">
        <v>9995.20666666667</v>
      </c>
      <c r="DT246">
        <v>0</v>
      </c>
      <c r="DU246">
        <v>0.61206</v>
      </c>
      <c r="DV246">
        <v>0.835581666666667</v>
      </c>
      <c r="DW246">
        <v>431.417</v>
      </c>
      <c r="DX246">
        <v>430.517666666667</v>
      </c>
      <c r="DY246">
        <v>0.0969727666666667</v>
      </c>
      <c r="DZ246">
        <v>420.025</v>
      </c>
      <c r="EA246">
        <v>24.3727333333333</v>
      </c>
      <c r="EB246">
        <v>2.21061666666667</v>
      </c>
      <c r="EC246">
        <v>2.20185333333333</v>
      </c>
      <c r="ED246">
        <v>19.0394333333333</v>
      </c>
      <c r="EE246">
        <v>18.9758333333333</v>
      </c>
      <c r="EF246">
        <v>0.00500016</v>
      </c>
      <c r="EG246">
        <v>0</v>
      </c>
      <c r="EH246">
        <v>0</v>
      </c>
      <c r="EI246">
        <v>0</v>
      </c>
      <c r="EJ246">
        <v>476.566666666667</v>
      </c>
      <c r="EK246">
        <v>0.00500016</v>
      </c>
      <c r="EL246">
        <v>-20.2</v>
      </c>
      <c r="EM246">
        <v>-1.4</v>
      </c>
      <c r="EN246">
        <v>37.937</v>
      </c>
      <c r="EO246">
        <v>42.062</v>
      </c>
      <c r="EP246">
        <v>40.062</v>
      </c>
      <c r="EQ246">
        <v>42.25</v>
      </c>
      <c r="ER246">
        <v>41.25</v>
      </c>
      <c r="ES246">
        <v>0</v>
      </c>
      <c r="ET246">
        <v>0</v>
      </c>
      <c r="EU246">
        <v>0</v>
      </c>
      <c r="EV246">
        <v>1759364304.1</v>
      </c>
      <c r="EW246">
        <v>0</v>
      </c>
      <c r="EX246">
        <v>479.907692307692</v>
      </c>
      <c r="EY246">
        <v>-13.7504274927154</v>
      </c>
      <c r="EZ246">
        <v>13.1623934142401</v>
      </c>
      <c r="FA246">
        <v>-24.7769230769231</v>
      </c>
      <c r="FB246">
        <v>15</v>
      </c>
      <c r="FC246">
        <v>0</v>
      </c>
      <c r="FD246" t="s">
        <v>422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0.8722367</v>
      </c>
      <c r="FQ246">
        <v>-0.13329392481203</v>
      </c>
      <c r="FR246">
        <v>0.0371396436817856</v>
      </c>
      <c r="FS246">
        <v>1</v>
      </c>
      <c r="FT246">
        <v>480.361764705882</v>
      </c>
      <c r="FU246">
        <v>-23.4851032294897</v>
      </c>
      <c r="FV246">
        <v>6.06489487353158</v>
      </c>
      <c r="FW246">
        <v>-1</v>
      </c>
      <c r="FX246">
        <v>0.09994292</v>
      </c>
      <c r="FY246">
        <v>-0.0206396932330826</v>
      </c>
      <c r="FZ246">
        <v>0.00203715846354671</v>
      </c>
      <c r="GA246">
        <v>1</v>
      </c>
      <c r="GB246">
        <v>2</v>
      </c>
      <c r="GC246">
        <v>2</v>
      </c>
      <c r="GD246" t="s">
        <v>423</v>
      </c>
      <c r="GE246">
        <v>3.12603</v>
      </c>
      <c r="GF246">
        <v>2.65355</v>
      </c>
      <c r="GG246">
        <v>0.0889028</v>
      </c>
      <c r="GH246">
        <v>0.0896095</v>
      </c>
      <c r="GI246">
        <v>0.102579</v>
      </c>
      <c r="GJ246">
        <v>0.102963</v>
      </c>
      <c r="GK246">
        <v>23320.8</v>
      </c>
      <c r="GL246">
        <v>22197.8</v>
      </c>
      <c r="GM246">
        <v>22892.3</v>
      </c>
      <c r="GN246">
        <v>23743.3</v>
      </c>
      <c r="GO246">
        <v>35010.9</v>
      </c>
      <c r="GP246">
        <v>35254.7</v>
      </c>
      <c r="GQ246">
        <v>41270.6</v>
      </c>
      <c r="GR246">
        <v>42342.2</v>
      </c>
      <c r="GS246">
        <v>1.8978</v>
      </c>
      <c r="GT246">
        <v>1.81478</v>
      </c>
      <c r="GU246">
        <v>0.106577</v>
      </c>
      <c r="GV246">
        <v>0</v>
      </c>
      <c r="GW246">
        <v>28.2698</v>
      </c>
      <c r="GX246">
        <v>999.9</v>
      </c>
      <c r="GY246">
        <v>60.969</v>
      </c>
      <c r="GZ246">
        <v>29.497</v>
      </c>
      <c r="HA246">
        <v>27.9307</v>
      </c>
      <c r="HB246">
        <v>54.0419</v>
      </c>
      <c r="HC246">
        <v>40.6771</v>
      </c>
      <c r="HD246">
        <v>1</v>
      </c>
      <c r="HE246">
        <v>0.0768191</v>
      </c>
      <c r="HF246">
        <v>-1.25633</v>
      </c>
      <c r="HG246">
        <v>20.232</v>
      </c>
      <c r="HH246">
        <v>5.23346</v>
      </c>
      <c r="HI246">
        <v>11.992</v>
      </c>
      <c r="HJ246">
        <v>4.9559</v>
      </c>
      <c r="HK246">
        <v>3.304</v>
      </c>
      <c r="HL246">
        <v>9999</v>
      </c>
      <c r="HM246">
        <v>9999</v>
      </c>
      <c r="HN246">
        <v>9999</v>
      </c>
      <c r="HO246">
        <v>999.9</v>
      </c>
      <c r="HP246">
        <v>1.86849</v>
      </c>
      <c r="HQ246">
        <v>1.86418</v>
      </c>
      <c r="HR246">
        <v>1.8718</v>
      </c>
      <c r="HS246">
        <v>1.86266</v>
      </c>
      <c r="HT246">
        <v>1.86209</v>
      </c>
      <c r="HU246">
        <v>1.86852</v>
      </c>
      <c r="HV246">
        <v>1.85867</v>
      </c>
      <c r="HW246">
        <v>1.86508</v>
      </c>
      <c r="HX246">
        <v>5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5.579</v>
      </c>
      <c r="IL246">
        <v>0.426</v>
      </c>
      <c r="IM246">
        <v>4.20357787778522</v>
      </c>
      <c r="IN246">
        <v>0.00374144017280572</v>
      </c>
      <c r="IO246">
        <v>-1.07998895285064e-06</v>
      </c>
      <c r="IP246">
        <v>1.2122296874913e-10</v>
      </c>
      <c r="IQ246">
        <v>0.0711788513172057</v>
      </c>
      <c r="IR246">
        <v>0.00727018690124689</v>
      </c>
      <c r="IS246">
        <v>0.000171571339495546</v>
      </c>
      <c r="IT246">
        <v>5.81901312968366e-06</v>
      </c>
      <c r="IU246">
        <v>0</v>
      </c>
      <c r="IV246">
        <v>2039</v>
      </c>
      <c r="IW246">
        <v>1</v>
      </c>
      <c r="IX246">
        <v>29</v>
      </c>
      <c r="IY246">
        <v>29322738.4</v>
      </c>
      <c r="IZ246">
        <v>29322738.4</v>
      </c>
      <c r="JA246">
        <v>1.04126</v>
      </c>
      <c r="JB246">
        <v>2.3938</v>
      </c>
      <c r="JC246">
        <v>1.49902</v>
      </c>
      <c r="JD246">
        <v>2.33276</v>
      </c>
      <c r="JE246">
        <v>1.54419</v>
      </c>
      <c r="JF246">
        <v>2.26074</v>
      </c>
      <c r="JG246">
        <v>35.6148</v>
      </c>
      <c r="JH246">
        <v>24.2276</v>
      </c>
      <c r="JI246">
        <v>18</v>
      </c>
      <c r="JJ246">
        <v>546.013</v>
      </c>
      <c r="JK246">
        <v>435.368</v>
      </c>
      <c r="JL246">
        <v>30.9788</v>
      </c>
      <c r="JM246">
        <v>28.6323</v>
      </c>
      <c r="JN246">
        <v>29.9999</v>
      </c>
      <c r="JO246">
        <v>28.476</v>
      </c>
      <c r="JP246">
        <v>28.5021</v>
      </c>
      <c r="JQ246">
        <v>20.8929</v>
      </c>
      <c r="JR246">
        <v>24.9684</v>
      </c>
      <c r="JS246">
        <v>100</v>
      </c>
      <c r="JT246">
        <v>30.9771</v>
      </c>
      <c r="JU246">
        <v>420</v>
      </c>
      <c r="JV246">
        <v>24.4634</v>
      </c>
      <c r="JW246">
        <v>92.4986</v>
      </c>
      <c r="JX246">
        <v>98.6804</v>
      </c>
    </row>
    <row r="247" spans="1:284">
      <c r="A247">
        <v>231</v>
      </c>
      <c r="B247">
        <v>1759364305.1</v>
      </c>
      <c r="C247">
        <v>2914</v>
      </c>
      <c r="D247" t="s">
        <v>894</v>
      </c>
      <c r="E247" t="s">
        <v>895</v>
      </c>
      <c r="F247">
        <v>5</v>
      </c>
      <c r="G247" t="s">
        <v>845</v>
      </c>
      <c r="H247" t="s">
        <v>419</v>
      </c>
      <c r="I247">
        <v>1759364302.1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3.93</v>
      </c>
      <c r="DA247">
        <v>0.5</v>
      </c>
      <c r="DB247" t="s">
        <v>421</v>
      </c>
      <c r="DC247">
        <v>2</v>
      </c>
      <c r="DD247">
        <v>1759364302.1</v>
      </c>
      <c r="DE247">
        <v>420.876333333333</v>
      </c>
      <c r="DF247">
        <v>419.985666666667</v>
      </c>
      <c r="DG247">
        <v>24.4679666666667</v>
      </c>
      <c r="DH247">
        <v>24.3754666666667</v>
      </c>
      <c r="DI247">
        <v>415.296666666667</v>
      </c>
      <c r="DJ247">
        <v>24.042</v>
      </c>
      <c r="DK247">
        <v>499.947</v>
      </c>
      <c r="DL247">
        <v>90.3408666666667</v>
      </c>
      <c r="DM247">
        <v>0.0276449333333333</v>
      </c>
      <c r="DN247">
        <v>30.6291</v>
      </c>
      <c r="DO247">
        <v>30.0085</v>
      </c>
      <c r="DP247">
        <v>999.9</v>
      </c>
      <c r="DQ247">
        <v>0</v>
      </c>
      <c r="DR247">
        <v>0</v>
      </c>
      <c r="DS247">
        <v>10016.8666666667</v>
      </c>
      <c r="DT247">
        <v>0</v>
      </c>
      <c r="DU247">
        <v>0.61206</v>
      </c>
      <c r="DV247">
        <v>0.890350333333333</v>
      </c>
      <c r="DW247">
        <v>431.432333333333</v>
      </c>
      <c r="DX247">
        <v>430.479</v>
      </c>
      <c r="DY247">
        <v>0.0925591333333333</v>
      </c>
      <c r="DZ247">
        <v>419.985666666667</v>
      </c>
      <c r="EA247">
        <v>24.3754666666667</v>
      </c>
      <c r="EB247">
        <v>2.21046</v>
      </c>
      <c r="EC247">
        <v>2.20209666666667</v>
      </c>
      <c r="ED247">
        <v>19.0383</v>
      </c>
      <c r="EE247">
        <v>18.9776</v>
      </c>
      <c r="EF247">
        <v>0.00500016</v>
      </c>
      <c r="EG247">
        <v>0</v>
      </c>
      <c r="EH247">
        <v>0</v>
      </c>
      <c r="EI247">
        <v>0</v>
      </c>
      <c r="EJ247">
        <v>475.133333333333</v>
      </c>
      <c r="EK247">
        <v>0.00500016</v>
      </c>
      <c r="EL247">
        <v>-18.8333333333333</v>
      </c>
      <c r="EM247">
        <v>-1.4</v>
      </c>
      <c r="EN247">
        <v>37.937</v>
      </c>
      <c r="EO247">
        <v>42.083</v>
      </c>
      <c r="EP247">
        <v>40.062</v>
      </c>
      <c r="EQ247">
        <v>42.25</v>
      </c>
      <c r="ER247">
        <v>41.25</v>
      </c>
      <c r="ES247">
        <v>0</v>
      </c>
      <c r="ET247">
        <v>0</v>
      </c>
      <c r="EU247">
        <v>0</v>
      </c>
      <c r="EV247">
        <v>1759364306.5</v>
      </c>
      <c r="EW247">
        <v>0</v>
      </c>
      <c r="EX247">
        <v>478.884615384615</v>
      </c>
      <c r="EY247">
        <v>-17.094016919871</v>
      </c>
      <c r="EZ247">
        <v>4.15384617244718</v>
      </c>
      <c r="FA247">
        <v>-24.75</v>
      </c>
      <c r="FB247">
        <v>15</v>
      </c>
      <c r="FC247">
        <v>0</v>
      </c>
      <c r="FD247" t="s">
        <v>422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0.8796189</v>
      </c>
      <c r="FQ247">
        <v>-0.120815909774437</v>
      </c>
      <c r="FR247">
        <v>0.0396202562395803</v>
      </c>
      <c r="FS247">
        <v>1</v>
      </c>
      <c r="FT247">
        <v>480.070588235294</v>
      </c>
      <c r="FU247">
        <v>-7.19327736252325</v>
      </c>
      <c r="FV247">
        <v>5.76987763208834</v>
      </c>
      <c r="FW247">
        <v>-1</v>
      </c>
      <c r="FX247">
        <v>0.099035005</v>
      </c>
      <c r="FY247">
        <v>-0.0243453428571429</v>
      </c>
      <c r="FZ247">
        <v>0.00253636145777273</v>
      </c>
      <c r="GA247">
        <v>1</v>
      </c>
      <c r="GB247">
        <v>2</v>
      </c>
      <c r="GC247">
        <v>2</v>
      </c>
      <c r="GD247" t="s">
        <v>423</v>
      </c>
      <c r="GE247">
        <v>3.12625</v>
      </c>
      <c r="GF247">
        <v>2.65336</v>
      </c>
      <c r="GG247">
        <v>0.0889072</v>
      </c>
      <c r="GH247">
        <v>0.0896057</v>
      </c>
      <c r="GI247">
        <v>0.102573</v>
      </c>
      <c r="GJ247">
        <v>0.103004</v>
      </c>
      <c r="GK247">
        <v>23320.6</v>
      </c>
      <c r="GL247">
        <v>22197.8</v>
      </c>
      <c r="GM247">
        <v>22892.2</v>
      </c>
      <c r="GN247">
        <v>23743.2</v>
      </c>
      <c r="GO247">
        <v>35010.9</v>
      </c>
      <c r="GP247">
        <v>35253</v>
      </c>
      <c r="GQ247">
        <v>41270.3</v>
      </c>
      <c r="GR247">
        <v>42342.1</v>
      </c>
      <c r="GS247">
        <v>1.89795</v>
      </c>
      <c r="GT247">
        <v>1.81445</v>
      </c>
      <c r="GU247">
        <v>0.106409</v>
      </c>
      <c r="GV247">
        <v>0</v>
      </c>
      <c r="GW247">
        <v>28.268</v>
      </c>
      <c r="GX247">
        <v>999.9</v>
      </c>
      <c r="GY247">
        <v>60.945</v>
      </c>
      <c r="GZ247">
        <v>29.497</v>
      </c>
      <c r="HA247">
        <v>27.9211</v>
      </c>
      <c r="HB247">
        <v>54.6819</v>
      </c>
      <c r="HC247">
        <v>40.5288</v>
      </c>
      <c r="HD247">
        <v>1</v>
      </c>
      <c r="HE247">
        <v>0.076814</v>
      </c>
      <c r="HF247">
        <v>-1.25556</v>
      </c>
      <c r="HG247">
        <v>20.232</v>
      </c>
      <c r="HH247">
        <v>5.23421</v>
      </c>
      <c r="HI247">
        <v>11.992</v>
      </c>
      <c r="HJ247">
        <v>4.95595</v>
      </c>
      <c r="HK247">
        <v>3.304</v>
      </c>
      <c r="HL247">
        <v>9999</v>
      </c>
      <c r="HM247">
        <v>9999</v>
      </c>
      <c r="HN247">
        <v>9999</v>
      </c>
      <c r="HO247">
        <v>999.9</v>
      </c>
      <c r="HP247">
        <v>1.86847</v>
      </c>
      <c r="HQ247">
        <v>1.86417</v>
      </c>
      <c r="HR247">
        <v>1.8718</v>
      </c>
      <c r="HS247">
        <v>1.86266</v>
      </c>
      <c r="HT247">
        <v>1.86208</v>
      </c>
      <c r="HU247">
        <v>1.86852</v>
      </c>
      <c r="HV247">
        <v>1.85867</v>
      </c>
      <c r="HW247">
        <v>1.86508</v>
      </c>
      <c r="HX247">
        <v>5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5.58</v>
      </c>
      <c r="IL247">
        <v>0.4259</v>
      </c>
      <c r="IM247">
        <v>4.20357787778522</v>
      </c>
      <c r="IN247">
        <v>0.00374144017280572</v>
      </c>
      <c r="IO247">
        <v>-1.07998895285064e-06</v>
      </c>
      <c r="IP247">
        <v>1.2122296874913e-10</v>
      </c>
      <c r="IQ247">
        <v>0.0711788513172057</v>
      </c>
      <c r="IR247">
        <v>0.00727018690124689</v>
      </c>
      <c r="IS247">
        <v>0.000171571339495546</v>
      </c>
      <c r="IT247">
        <v>5.81901312968366e-06</v>
      </c>
      <c r="IU247">
        <v>0</v>
      </c>
      <c r="IV247">
        <v>2039</v>
      </c>
      <c r="IW247">
        <v>1</v>
      </c>
      <c r="IX247">
        <v>29</v>
      </c>
      <c r="IY247">
        <v>29322738.4</v>
      </c>
      <c r="IZ247">
        <v>29322738.4</v>
      </c>
      <c r="JA247">
        <v>1.04126</v>
      </c>
      <c r="JB247">
        <v>2.3877</v>
      </c>
      <c r="JC247">
        <v>1.49902</v>
      </c>
      <c r="JD247">
        <v>2.33276</v>
      </c>
      <c r="JE247">
        <v>1.54419</v>
      </c>
      <c r="JF247">
        <v>2.27661</v>
      </c>
      <c r="JG247">
        <v>35.6148</v>
      </c>
      <c r="JH247">
        <v>24.2276</v>
      </c>
      <c r="JI247">
        <v>18</v>
      </c>
      <c r="JJ247">
        <v>546.101</v>
      </c>
      <c r="JK247">
        <v>435.165</v>
      </c>
      <c r="JL247">
        <v>30.9757</v>
      </c>
      <c r="JM247">
        <v>28.6311</v>
      </c>
      <c r="JN247">
        <v>29.9999</v>
      </c>
      <c r="JO247">
        <v>28.4748</v>
      </c>
      <c r="JP247">
        <v>28.5009</v>
      </c>
      <c r="JQ247">
        <v>20.8937</v>
      </c>
      <c r="JR247">
        <v>24.9684</v>
      </c>
      <c r="JS247">
        <v>100</v>
      </c>
      <c r="JT247">
        <v>30.9771</v>
      </c>
      <c r="JU247">
        <v>420</v>
      </c>
      <c r="JV247">
        <v>24.4675</v>
      </c>
      <c r="JW247">
        <v>92.498</v>
      </c>
      <c r="JX247">
        <v>98.6802</v>
      </c>
    </row>
    <row r="248" spans="1:284">
      <c r="A248">
        <v>232</v>
      </c>
      <c r="B248">
        <v>1759364307.1</v>
      </c>
      <c r="C248">
        <v>2916</v>
      </c>
      <c r="D248" t="s">
        <v>896</v>
      </c>
      <c r="E248" t="s">
        <v>897</v>
      </c>
      <c r="F248">
        <v>5</v>
      </c>
      <c r="G248" t="s">
        <v>845</v>
      </c>
      <c r="H248" t="s">
        <v>419</v>
      </c>
      <c r="I248">
        <v>1759364304.1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3.93</v>
      </c>
      <c r="DA248">
        <v>0.5</v>
      </c>
      <c r="DB248" t="s">
        <v>421</v>
      </c>
      <c r="DC248">
        <v>2</v>
      </c>
      <c r="DD248">
        <v>1759364304.1</v>
      </c>
      <c r="DE248">
        <v>420.884666666667</v>
      </c>
      <c r="DF248">
        <v>419.944</v>
      </c>
      <c r="DG248">
        <v>24.4664666666667</v>
      </c>
      <c r="DH248">
        <v>24.3831666666667</v>
      </c>
      <c r="DI248">
        <v>415.305</v>
      </c>
      <c r="DJ248">
        <v>24.0405333333333</v>
      </c>
      <c r="DK248">
        <v>500.025333333333</v>
      </c>
      <c r="DL248">
        <v>90.3413333333333</v>
      </c>
      <c r="DM248">
        <v>0.0276016</v>
      </c>
      <c r="DN248">
        <v>30.6272666666667</v>
      </c>
      <c r="DO248">
        <v>30.0044666666667</v>
      </c>
      <c r="DP248">
        <v>999.9</v>
      </c>
      <c r="DQ248">
        <v>0</v>
      </c>
      <c r="DR248">
        <v>0</v>
      </c>
      <c r="DS248">
        <v>10021.66</v>
      </c>
      <c r="DT248">
        <v>0</v>
      </c>
      <c r="DU248">
        <v>0.61206</v>
      </c>
      <c r="DV248">
        <v>0.940358333333333</v>
      </c>
      <c r="DW248">
        <v>431.440333333333</v>
      </c>
      <c r="DX248">
        <v>430.439666666667</v>
      </c>
      <c r="DY248">
        <v>0.0833434666666667</v>
      </c>
      <c r="DZ248">
        <v>419.944</v>
      </c>
      <c r="EA248">
        <v>24.3831666666667</v>
      </c>
      <c r="EB248">
        <v>2.21033333333333</v>
      </c>
      <c r="EC248">
        <v>2.20280666666667</v>
      </c>
      <c r="ED248">
        <v>19.0374</v>
      </c>
      <c r="EE248">
        <v>18.9827333333333</v>
      </c>
      <c r="EF248">
        <v>0.00500016</v>
      </c>
      <c r="EG248">
        <v>0</v>
      </c>
      <c r="EH248">
        <v>0</v>
      </c>
      <c r="EI248">
        <v>0</v>
      </c>
      <c r="EJ248">
        <v>476.2</v>
      </c>
      <c r="EK248">
        <v>0.00500016</v>
      </c>
      <c r="EL248">
        <v>-22.0333333333333</v>
      </c>
      <c r="EM248">
        <v>-1.26666666666667</v>
      </c>
      <c r="EN248">
        <v>37.937</v>
      </c>
      <c r="EO248">
        <v>42.083</v>
      </c>
      <c r="EP248">
        <v>40.062</v>
      </c>
      <c r="EQ248">
        <v>42.25</v>
      </c>
      <c r="ER248">
        <v>41.25</v>
      </c>
      <c r="ES248">
        <v>0</v>
      </c>
      <c r="ET248">
        <v>0</v>
      </c>
      <c r="EU248">
        <v>0</v>
      </c>
      <c r="EV248">
        <v>1759364308.3</v>
      </c>
      <c r="EW248">
        <v>0</v>
      </c>
      <c r="EX248">
        <v>478.316</v>
      </c>
      <c r="EY248">
        <v>2.15384635727866</v>
      </c>
      <c r="EZ248">
        <v>-12.0615385130782</v>
      </c>
      <c r="FA248">
        <v>-24.56</v>
      </c>
      <c r="FB248">
        <v>15</v>
      </c>
      <c r="FC248">
        <v>0</v>
      </c>
      <c r="FD248" t="s">
        <v>422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0.8910372</v>
      </c>
      <c r="FQ248">
        <v>0.0815243007518809</v>
      </c>
      <c r="FR248">
        <v>0.0531249884400929</v>
      </c>
      <c r="FS248">
        <v>1</v>
      </c>
      <c r="FT248">
        <v>479.705882352941</v>
      </c>
      <c r="FU248">
        <v>-19.3888464814538</v>
      </c>
      <c r="FV248">
        <v>5.81296427248766</v>
      </c>
      <c r="FW248">
        <v>-1</v>
      </c>
      <c r="FX248">
        <v>0.096769625</v>
      </c>
      <c r="FY248">
        <v>-0.0477840586466165</v>
      </c>
      <c r="FZ248">
        <v>0.00612097586279141</v>
      </c>
      <c r="GA248">
        <v>1</v>
      </c>
      <c r="GB248">
        <v>2</v>
      </c>
      <c r="GC248">
        <v>2</v>
      </c>
      <c r="GD248" t="s">
        <v>423</v>
      </c>
      <c r="GE248">
        <v>3.12622</v>
      </c>
      <c r="GF248">
        <v>2.65312</v>
      </c>
      <c r="GG248">
        <v>0.0888946</v>
      </c>
      <c r="GH248">
        <v>0.0896128</v>
      </c>
      <c r="GI248">
        <v>0.102579</v>
      </c>
      <c r="GJ248">
        <v>0.103035</v>
      </c>
      <c r="GK248">
        <v>23320.7</v>
      </c>
      <c r="GL248">
        <v>22197.6</v>
      </c>
      <c r="GM248">
        <v>22892</v>
      </c>
      <c r="GN248">
        <v>23743.2</v>
      </c>
      <c r="GO248">
        <v>35010.5</v>
      </c>
      <c r="GP248">
        <v>35251.7</v>
      </c>
      <c r="GQ248">
        <v>41270.2</v>
      </c>
      <c r="GR248">
        <v>42342</v>
      </c>
      <c r="GS248">
        <v>1.8979</v>
      </c>
      <c r="GT248">
        <v>1.81463</v>
      </c>
      <c r="GU248">
        <v>0.10632</v>
      </c>
      <c r="GV248">
        <v>0</v>
      </c>
      <c r="GW248">
        <v>28.2659</v>
      </c>
      <c r="GX248">
        <v>999.9</v>
      </c>
      <c r="GY248">
        <v>60.945</v>
      </c>
      <c r="GZ248">
        <v>29.497</v>
      </c>
      <c r="HA248">
        <v>27.92</v>
      </c>
      <c r="HB248">
        <v>54.1519</v>
      </c>
      <c r="HC248">
        <v>40.4327</v>
      </c>
      <c r="HD248">
        <v>1</v>
      </c>
      <c r="HE248">
        <v>0.0766768</v>
      </c>
      <c r="HF248">
        <v>-1.26796</v>
      </c>
      <c r="HG248">
        <v>20.232</v>
      </c>
      <c r="HH248">
        <v>5.23391</v>
      </c>
      <c r="HI248">
        <v>11.992</v>
      </c>
      <c r="HJ248">
        <v>4.9558</v>
      </c>
      <c r="HK248">
        <v>3.304</v>
      </c>
      <c r="HL248">
        <v>9999</v>
      </c>
      <c r="HM248">
        <v>9999</v>
      </c>
      <c r="HN248">
        <v>9999</v>
      </c>
      <c r="HO248">
        <v>999.9</v>
      </c>
      <c r="HP248">
        <v>1.86847</v>
      </c>
      <c r="HQ248">
        <v>1.86417</v>
      </c>
      <c r="HR248">
        <v>1.8718</v>
      </c>
      <c r="HS248">
        <v>1.86264</v>
      </c>
      <c r="HT248">
        <v>1.86208</v>
      </c>
      <c r="HU248">
        <v>1.86851</v>
      </c>
      <c r="HV248">
        <v>1.85867</v>
      </c>
      <c r="HW248">
        <v>1.86508</v>
      </c>
      <c r="HX248">
        <v>5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5.579</v>
      </c>
      <c r="IL248">
        <v>0.426</v>
      </c>
      <c r="IM248">
        <v>4.20357787778522</v>
      </c>
      <c r="IN248">
        <v>0.00374144017280572</v>
      </c>
      <c r="IO248">
        <v>-1.07998895285064e-06</v>
      </c>
      <c r="IP248">
        <v>1.2122296874913e-10</v>
      </c>
      <c r="IQ248">
        <v>0.0711788513172057</v>
      </c>
      <c r="IR248">
        <v>0.00727018690124689</v>
      </c>
      <c r="IS248">
        <v>0.000171571339495546</v>
      </c>
      <c r="IT248">
        <v>5.81901312968366e-06</v>
      </c>
      <c r="IU248">
        <v>0</v>
      </c>
      <c r="IV248">
        <v>2039</v>
      </c>
      <c r="IW248">
        <v>1</v>
      </c>
      <c r="IX248">
        <v>29</v>
      </c>
      <c r="IY248">
        <v>29322738.5</v>
      </c>
      <c r="IZ248">
        <v>29322738.5</v>
      </c>
      <c r="JA248">
        <v>1.04126</v>
      </c>
      <c r="JB248">
        <v>2.37305</v>
      </c>
      <c r="JC248">
        <v>1.49902</v>
      </c>
      <c r="JD248">
        <v>2.33276</v>
      </c>
      <c r="JE248">
        <v>1.54419</v>
      </c>
      <c r="JF248">
        <v>2.32178</v>
      </c>
      <c r="JG248">
        <v>35.5915</v>
      </c>
      <c r="JH248">
        <v>24.2364</v>
      </c>
      <c r="JI248">
        <v>18</v>
      </c>
      <c r="JJ248">
        <v>546.063</v>
      </c>
      <c r="JK248">
        <v>435.265</v>
      </c>
      <c r="JL248">
        <v>30.9717</v>
      </c>
      <c r="JM248">
        <v>28.6299</v>
      </c>
      <c r="JN248">
        <v>29.9999</v>
      </c>
      <c r="JO248">
        <v>28.4742</v>
      </c>
      <c r="JP248">
        <v>28.5003</v>
      </c>
      <c r="JQ248">
        <v>20.8943</v>
      </c>
      <c r="JR248">
        <v>24.9684</v>
      </c>
      <c r="JS248">
        <v>100</v>
      </c>
      <c r="JT248">
        <v>30.9744</v>
      </c>
      <c r="JU248">
        <v>420</v>
      </c>
      <c r="JV248">
        <v>24.4641</v>
      </c>
      <c r="JW248">
        <v>92.4975</v>
      </c>
      <c r="JX248">
        <v>98.68</v>
      </c>
    </row>
    <row r="249" spans="1:284">
      <c r="A249">
        <v>233</v>
      </c>
      <c r="B249">
        <v>1759364309.1</v>
      </c>
      <c r="C249">
        <v>2918</v>
      </c>
      <c r="D249" t="s">
        <v>898</v>
      </c>
      <c r="E249" t="s">
        <v>899</v>
      </c>
      <c r="F249">
        <v>5</v>
      </c>
      <c r="G249" t="s">
        <v>845</v>
      </c>
      <c r="H249" t="s">
        <v>419</v>
      </c>
      <c r="I249">
        <v>1759364306.1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3.93</v>
      </c>
      <c r="DA249">
        <v>0.5</v>
      </c>
      <c r="DB249" t="s">
        <v>421</v>
      </c>
      <c r="DC249">
        <v>2</v>
      </c>
      <c r="DD249">
        <v>1759364306.1</v>
      </c>
      <c r="DE249">
        <v>420.886333333333</v>
      </c>
      <c r="DF249">
        <v>419.942666666667</v>
      </c>
      <c r="DG249">
        <v>24.4669</v>
      </c>
      <c r="DH249">
        <v>24.393</v>
      </c>
      <c r="DI249">
        <v>415.306333333333</v>
      </c>
      <c r="DJ249">
        <v>24.0409666666667</v>
      </c>
      <c r="DK249">
        <v>500.080666666667</v>
      </c>
      <c r="DL249">
        <v>90.3414666666667</v>
      </c>
      <c r="DM249">
        <v>0.0276432333333333</v>
      </c>
      <c r="DN249">
        <v>30.6248</v>
      </c>
      <c r="DO249">
        <v>30.0002</v>
      </c>
      <c r="DP249">
        <v>999.9</v>
      </c>
      <c r="DQ249">
        <v>0</v>
      </c>
      <c r="DR249">
        <v>0</v>
      </c>
      <c r="DS249">
        <v>10002.2866666667</v>
      </c>
      <c r="DT249">
        <v>0</v>
      </c>
      <c r="DU249">
        <v>0.61206</v>
      </c>
      <c r="DV249">
        <v>0.943125333333333</v>
      </c>
      <c r="DW249">
        <v>431.442</v>
      </c>
      <c r="DX249">
        <v>430.442666666667</v>
      </c>
      <c r="DY249">
        <v>0.0739358</v>
      </c>
      <c r="DZ249">
        <v>419.942666666667</v>
      </c>
      <c r="EA249">
        <v>24.393</v>
      </c>
      <c r="EB249">
        <v>2.21037666666667</v>
      </c>
      <c r="EC249">
        <v>2.20369666666667</v>
      </c>
      <c r="ED249">
        <v>19.0377333333333</v>
      </c>
      <c r="EE249">
        <v>18.9892</v>
      </c>
      <c r="EF249">
        <v>0.00500016</v>
      </c>
      <c r="EG249">
        <v>0</v>
      </c>
      <c r="EH249">
        <v>0</v>
      </c>
      <c r="EI249">
        <v>0</v>
      </c>
      <c r="EJ249">
        <v>476.833333333333</v>
      </c>
      <c r="EK249">
        <v>0.00500016</v>
      </c>
      <c r="EL249">
        <v>-24.2666666666667</v>
      </c>
      <c r="EM249">
        <v>-1.5</v>
      </c>
      <c r="EN249">
        <v>37.937</v>
      </c>
      <c r="EO249">
        <v>42.083</v>
      </c>
      <c r="EP249">
        <v>40.062</v>
      </c>
      <c r="EQ249">
        <v>42.25</v>
      </c>
      <c r="ER249">
        <v>41.25</v>
      </c>
      <c r="ES249">
        <v>0</v>
      </c>
      <c r="ET249">
        <v>0</v>
      </c>
      <c r="EU249">
        <v>0</v>
      </c>
      <c r="EV249">
        <v>1759364310.1</v>
      </c>
      <c r="EW249">
        <v>0</v>
      </c>
      <c r="EX249">
        <v>478.692307692308</v>
      </c>
      <c r="EY249">
        <v>-2.72820476312167</v>
      </c>
      <c r="EZ249">
        <v>3.14529901655422</v>
      </c>
      <c r="FA249">
        <v>-24.7461538461538</v>
      </c>
      <c r="FB249">
        <v>15</v>
      </c>
      <c r="FC249">
        <v>0</v>
      </c>
      <c r="FD249" t="s">
        <v>422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0.8945238</v>
      </c>
      <c r="FQ249">
        <v>0.120726045112782</v>
      </c>
      <c r="FR249">
        <v>0.0549094290132396</v>
      </c>
      <c r="FS249">
        <v>1</v>
      </c>
      <c r="FT249">
        <v>479.223529411765</v>
      </c>
      <c r="FU249">
        <v>-10.5790680502181</v>
      </c>
      <c r="FV249">
        <v>5.64603238220431</v>
      </c>
      <c r="FW249">
        <v>-1</v>
      </c>
      <c r="FX249">
        <v>0.09342665</v>
      </c>
      <c r="FY249">
        <v>-0.0845279368421051</v>
      </c>
      <c r="FZ249">
        <v>0.0102673340536626</v>
      </c>
      <c r="GA249">
        <v>1</v>
      </c>
      <c r="GB249">
        <v>2</v>
      </c>
      <c r="GC249">
        <v>2</v>
      </c>
      <c r="GD249" t="s">
        <v>423</v>
      </c>
      <c r="GE249">
        <v>3.12606</v>
      </c>
      <c r="GF249">
        <v>2.65316</v>
      </c>
      <c r="GG249">
        <v>0.0888961</v>
      </c>
      <c r="GH249">
        <v>0.089621</v>
      </c>
      <c r="GI249">
        <v>0.102598</v>
      </c>
      <c r="GJ249">
        <v>0.10304</v>
      </c>
      <c r="GK249">
        <v>23320.9</v>
      </c>
      <c r="GL249">
        <v>22197.4</v>
      </c>
      <c r="GM249">
        <v>22892.2</v>
      </c>
      <c r="GN249">
        <v>23743.2</v>
      </c>
      <c r="GO249">
        <v>35009.9</v>
      </c>
      <c r="GP249">
        <v>35251.4</v>
      </c>
      <c r="GQ249">
        <v>41270.3</v>
      </c>
      <c r="GR249">
        <v>42341.9</v>
      </c>
      <c r="GS249">
        <v>1.8979</v>
      </c>
      <c r="GT249">
        <v>1.81472</v>
      </c>
      <c r="GU249">
        <v>0.106137</v>
      </c>
      <c r="GV249">
        <v>0</v>
      </c>
      <c r="GW249">
        <v>28.2644</v>
      </c>
      <c r="GX249">
        <v>999.9</v>
      </c>
      <c r="GY249">
        <v>60.945</v>
      </c>
      <c r="GZ249">
        <v>29.497</v>
      </c>
      <c r="HA249">
        <v>27.9228</v>
      </c>
      <c r="HB249">
        <v>54.7319</v>
      </c>
      <c r="HC249">
        <v>40.3365</v>
      </c>
      <c r="HD249">
        <v>1</v>
      </c>
      <c r="HE249">
        <v>0.0763897</v>
      </c>
      <c r="HF249">
        <v>-1.28416</v>
      </c>
      <c r="HG249">
        <v>20.2321</v>
      </c>
      <c r="HH249">
        <v>5.23241</v>
      </c>
      <c r="HI249">
        <v>11.992</v>
      </c>
      <c r="HJ249">
        <v>4.9559</v>
      </c>
      <c r="HK249">
        <v>3.304</v>
      </c>
      <c r="HL249">
        <v>9999</v>
      </c>
      <c r="HM249">
        <v>9999</v>
      </c>
      <c r="HN249">
        <v>9999</v>
      </c>
      <c r="HO249">
        <v>999.9</v>
      </c>
      <c r="HP249">
        <v>1.86847</v>
      </c>
      <c r="HQ249">
        <v>1.86417</v>
      </c>
      <c r="HR249">
        <v>1.8718</v>
      </c>
      <c r="HS249">
        <v>1.86264</v>
      </c>
      <c r="HT249">
        <v>1.86208</v>
      </c>
      <c r="HU249">
        <v>1.8685</v>
      </c>
      <c r="HV249">
        <v>1.85867</v>
      </c>
      <c r="HW249">
        <v>1.86508</v>
      </c>
      <c r="HX249">
        <v>5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5.579</v>
      </c>
      <c r="IL249">
        <v>0.4261</v>
      </c>
      <c r="IM249">
        <v>4.20357787778522</v>
      </c>
      <c r="IN249">
        <v>0.00374144017280572</v>
      </c>
      <c r="IO249">
        <v>-1.07998895285064e-06</v>
      </c>
      <c r="IP249">
        <v>1.2122296874913e-10</v>
      </c>
      <c r="IQ249">
        <v>0.0711788513172057</v>
      </c>
      <c r="IR249">
        <v>0.00727018690124689</v>
      </c>
      <c r="IS249">
        <v>0.000171571339495546</v>
      </c>
      <c r="IT249">
        <v>5.81901312968366e-06</v>
      </c>
      <c r="IU249">
        <v>0</v>
      </c>
      <c r="IV249">
        <v>2039</v>
      </c>
      <c r="IW249">
        <v>1</v>
      </c>
      <c r="IX249">
        <v>29</v>
      </c>
      <c r="IY249">
        <v>29322738.5</v>
      </c>
      <c r="IZ249">
        <v>29322738.5</v>
      </c>
      <c r="JA249">
        <v>1.04126</v>
      </c>
      <c r="JB249">
        <v>2.37183</v>
      </c>
      <c r="JC249">
        <v>1.49902</v>
      </c>
      <c r="JD249">
        <v>2.33276</v>
      </c>
      <c r="JE249">
        <v>1.54419</v>
      </c>
      <c r="JF249">
        <v>2.37671</v>
      </c>
      <c r="JG249">
        <v>35.5915</v>
      </c>
      <c r="JH249">
        <v>24.2364</v>
      </c>
      <c r="JI249">
        <v>18</v>
      </c>
      <c r="JJ249">
        <v>546.053</v>
      </c>
      <c r="JK249">
        <v>435.316</v>
      </c>
      <c r="JL249">
        <v>30.9692</v>
      </c>
      <c r="JM249">
        <v>28.6291</v>
      </c>
      <c r="JN249">
        <v>29.9999</v>
      </c>
      <c r="JO249">
        <v>28.473</v>
      </c>
      <c r="JP249">
        <v>28.4991</v>
      </c>
      <c r="JQ249">
        <v>20.893</v>
      </c>
      <c r="JR249">
        <v>24.9684</v>
      </c>
      <c r="JS249">
        <v>100</v>
      </c>
      <c r="JT249">
        <v>30.9744</v>
      </c>
      <c r="JU249">
        <v>420</v>
      </c>
      <c r="JV249">
        <v>24.462</v>
      </c>
      <c r="JW249">
        <v>92.498</v>
      </c>
      <c r="JX249">
        <v>98.6798</v>
      </c>
    </row>
    <row r="250" spans="1:284">
      <c r="A250">
        <v>234</v>
      </c>
      <c r="B250">
        <v>1759364311.1</v>
      </c>
      <c r="C250">
        <v>2920</v>
      </c>
      <c r="D250" t="s">
        <v>900</v>
      </c>
      <c r="E250" t="s">
        <v>901</v>
      </c>
      <c r="F250">
        <v>5</v>
      </c>
      <c r="G250" t="s">
        <v>845</v>
      </c>
      <c r="H250" t="s">
        <v>419</v>
      </c>
      <c r="I250">
        <v>1759364308.1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3.93</v>
      </c>
      <c r="DA250">
        <v>0.5</v>
      </c>
      <c r="DB250" t="s">
        <v>421</v>
      </c>
      <c r="DC250">
        <v>2</v>
      </c>
      <c r="DD250">
        <v>1759364308.1</v>
      </c>
      <c r="DE250">
        <v>420.875333333333</v>
      </c>
      <c r="DF250">
        <v>419.973333333333</v>
      </c>
      <c r="DG250">
        <v>24.4702666666667</v>
      </c>
      <c r="DH250">
        <v>24.3997666666667</v>
      </c>
      <c r="DI250">
        <v>415.295333333333</v>
      </c>
      <c r="DJ250">
        <v>24.0442333333333</v>
      </c>
      <c r="DK250">
        <v>500.047666666667</v>
      </c>
      <c r="DL250">
        <v>90.3414333333333</v>
      </c>
      <c r="DM250">
        <v>0.0277974333333333</v>
      </c>
      <c r="DN250">
        <v>30.6215666666667</v>
      </c>
      <c r="DO250">
        <v>29.9957</v>
      </c>
      <c r="DP250">
        <v>999.9</v>
      </c>
      <c r="DQ250">
        <v>0</v>
      </c>
      <c r="DR250">
        <v>0</v>
      </c>
      <c r="DS250">
        <v>9980.21333333333</v>
      </c>
      <c r="DT250">
        <v>0</v>
      </c>
      <c r="DU250">
        <v>0.61206</v>
      </c>
      <c r="DV250">
        <v>0.901733333333333</v>
      </c>
      <c r="DW250">
        <v>431.432333333333</v>
      </c>
      <c r="DX250">
        <v>430.476666666667</v>
      </c>
      <c r="DY250">
        <v>0.0705127666666667</v>
      </c>
      <c r="DZ250">
        <v>419.973333333333</v>
      </c>
      <c r="EA250">
        <v>24.3997666666667</v>
      </c>
      <c r="EB250">
        <v>2.21068</v>
      </c>
      <c r="EC250">
        <v>2.20431</v>
      </c>
      <c r="ED250">
        <v>19.0399333333333</v>
      </c>
      <c r="EE250">
        <v>18.9936333333333</v>
      </c>
      <c r="EF250">
        <v>0.00500016</v>
      </c>
      <c r="EG250">
        <v>0</v>
      </c>
      <c r="EH250">
        <v>0</v>
      </c>
      <c r="EI250">
        <v>0</v>
      </c>
      <c r="EJ250">
        <v>480.2</v>
      </c>
      <c r="EK250">
        <v>0.00500016</v>
      </c>
      <c r="EL250">
        <v>-28.6333333333333</v>
      </c>
      <c r="EM250">
        <v>-1.56666666666667</v>
      </c>
      <c r="EN250">
        <v>37.937</v>
      </c>
      <c r="EO250">
        <v>42.062</v>
      </c>
      <c r="EP250">
        <v>40.062</v>
      </c>
      <c r="EQ250">
        <v>42.25</v>
      </c>
      <c r="ER250">
        <v>41.25</v>
      </c>
      <c r="ES250">
        <v>0</v>
      </c>
      <c r="ET250">
        <v>0</v>
      </c>
      <c r="EU250">
        <v>0</v>
      </c>
      <c r="EV250">
        <v>1759364312.5</v>
      </c>
      <c r="EW250">
        <v>0</v>
      </c>
      <c r="EX250">
        <v>478.219230769231</v>
      </c>
      <c r="EY250">
        <v>5.4188037355586</v>
      </c>
      <c r="EZ250">
        <v>-9.40854712589916</v>
      </c>
      <c r="FA250">
        <v>-24.6153846153846</v>
      </c>
      <c r="FB250">
        <v>15</v>
      </c>
      <c r="FC250">
        <v>0</v>
      </c>
      <c r="FD250" t="s">
        <v>422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0.89337025</v>
      </c>
      <c r="FQ250">
        <v>0.0343027218045112</v>
      </c>
      <c r="FR250">
        <v>0.0554799873169371</v>
      </c>
      <c r="FS250">
        <v>1</v>
      </c>
      <c r="FT250">
        <v>479.235294117647</v>
      </c>
      <c r="FU250">
        <v>-10.5271198379793</v>
      </c>
      <c r="FV250">
        <v>5.05376285861751</v>
      </c>
      <c r="FW250">
        <v>-1</v>
      </c>
      <c r="FX250">
        <v>0.090400045</v>
      </c>
      <c r="FY250">
        <v>-0.108499177443609</v>
      </c>
      <c r="FZ250">
        <v>0.0120997542948803</v>
      </c>
      <c r="GA250">
        <v>0</v>
      </c>
      <c r="GB250">
        <v>1</v>
      </c>
      <c r="GC250">
        <v>2</v>
      </c>
      <c r="GD250" t="s">
        <v>443</v>
      </c>
      <c r="GE250">
        <v>3.1261</v>
      </c>
      <c r="GF250">
        <v>2.65348</v>
      </c>
      <c r="GG250">
        <v>0.0888975</v>
      </c>
      <c r="GH250">
        <v>0.0896241</v>
      </c>
      <c r="GI250">
        <v>0.102615</v>
      </c>
      <c r="GJ250">
        <v>0.103041</v>
      </c>
      <c r="GK250">
        <v>23320.9</v>
      </c>
      <c r="GL250">
        <v>22197.4</v>
      </c>
      <c r="GM250">
        <v>22892.3</v>
      </c>
      <c r="GN250">
        <v>23743.2</v>
      </c>
      <c r="GO250">
        <v>35009.6</v>
      </c>
      <c r="GP250">
        <v>35251.5</v>
      </c>
      <c r="GQ250">
        <v>41270.7</v>
      </c>
      <c r="GR250">
        <v>42342.1</v>
      </c>
      <c r="GS250">
        <v>1.89802</v>
      </c>
      <c r="GT250">
        <v>1.81463</v>
      </c>
      <c r="GU250">
        <v>0.105891</v>
      </c>
      <c r="GV250">
        <v>0</v>
      </c>
      <c r="GW250">
        <v>28.2641</v>
      </c>
      <c r="GX250">
        <v>999.9</v>
      </c>
      <c r="GY250">
        <v>60.945</v>
      </c>
      <c r="GZ250">
        <v>29.497</v>
      </c>
      <c r="HA250">
        <v>27.9209</v>
      </c>
      <c r="HB250">
        <v>54.1719</v>
      </c>
      <c r="HC250">
        <v>40.2845</v>
      </c>
      <c r="HD250">
        <v>1</v>
      </c>
      <c r="HE250">
        <v>0.0762703</v>
      </c>
      <c r="HF250">
        <v>-1.29187</v>
      </c>
      <c r="HG250">
        <v>20.2321</v>
      </c>
      <c r="HH250">
        <v>5.23122</v>
      </c>
      <c r="HI250">
        <v>11.992</v>
      </c>
      <c r="HJ250">
        <v>4.95605</v>
      </c>
      <c r="HK250">
        <v>3.304</v>
      </c>
      <c r="HL250">
        <v>9999</v>
      </c>
      <c r="HM250">
        <v>9999</v>
      </c>
      <c r="HN250">
        <v>9999</v>
      </c>
      <c r="HO250">
        <v>999.9</v>
      </c>
      <c r="HP250">
        <v>1.86847</v>
      </c>
      <c r="HQ250">
        <v>1.86417</v>
      </c>
      <c r="HR250">
        <v>1.8718</v>
      </c>
      <c r="HS250">
        <v>1.86264</v>
      </c>
      <c r="HT250">
        <v>1.86208</v>
      </c>
      <c r="HU250">
        <v>1.86851</v>
      </c>
      <c r="HV250">
        <v>1.85867</v>
      </c>
      <c r="HW250">
        <v>1.86508</v>
      </c>
      <c r="HX250">
        <v>5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5.58</v>
      </c>
      <c r="IL250">
        <v>0.4263</v>
      </c>
      <c r="IM250">
        <v>4.20357787778522</v>
      </c>
      <c r="IN250">
        <v>0.00374144017280572</v>
      </c>
      <c r="IO250">
        <v>-1.07998895285064e-06</v>
      </c>
      <c r="IP250">
        <v>1.2122296874913e-10</v>
      </c>
      <c r="IQ250">
        <v>0.0711788513172057</v>
      </c>
      <c r="IR250">
        <v>0.00727018690124689</v>
      </c>
      <c r="IS250">
        <v>0.000171571339495546</v>
      </c>
      <c r="IT250">
        <v>5.81901312968366e-06</v>
      </c>
      <c r="IU250">
        <v>0</v>
      </c>
      <c r="IV250">
        <v>2039</v>
      </c>
      <c r="IW250">
        <v>1</v>
      </c>
      <c r="IX250">
        <v>29</v>
      </c>
      <c r="IY250">
        <v>29322738.5</v>
      </c>
      <c r="IZ250">
        <v>29322738.5</v>
      </c>
      <c r="JA250">
        <v>1.04126</v>
      </c>
      <c r="JB250">
        <v>2.36938</v>
      </c>
      <c r="JC250">
        <v>1.4978</v>
      </c>
      <c r="JD250">
        <v>2.33276</v>
      </c>
      <c r="JE250">
        <v>1.54419</v>
      </c>
      <c r="JF250">
        <v>2.36572</v>
      </c>
      <c r="JG250">
        <v>35.6148</v>
      </c>
      <c r="JH250">
        <v>24.2364</v>
      </c>
      <c r="JI250">
        <v>18</v>
      </c>
      <c r="JJ250">
        <v>546.128</v>
      </c>
      <c r="JK250">
        <v>435.249</v>
      </c>
      <c r="JL250">
        <v>30.9686</v>
      </c>
      <c r="JM250">
        <v>28.628</v>
      </c>
      <c r="JN250">
        <v>29.9999</v>
      </c>
      <c r="JO250">
        <v>28.4722</v>
      </c>
      <c r="JP250">
        <v>28.4982</v>
      </c>
      <c r="JQ250">
        <v>20.8934</v>
      </c>
      <c r="JR250">
        <v>24.9684</v>
      </c>
      <c r="JS250">
        <v>100</v>
      </c>
      <c r="JT250">
        <v>30.9744</v>
      </c>
      <c r="JU250">
        <v>420</v>
      </c>
      <c r="JV250">
        <v>24.4572</v>
      </c>
      <c r="JW250">
        <v>92.4986</v>
      </c>
      <c r="JX250">
        <v>98.6801</v>
      </c>
    </row>
    <row r="251" spans="1:284">
      <c r="A251">
        <v>235</v>
      </c>
      <c r="B251">
        <v>1759364313.1</v>
      </c>
      <c r="C251">
        <v>2922</v>
      </c>
      <c r="D251" t="s">
        <v>902</v>
      </c>
      <c r="E251" t="s">
        <v>903</v>
      </c>
      <c r="F251">
        <v>5</v>
      </c>
      <c r="G251" t="s">
        <v>845</v>
      </c>
      <c r="H251" t="s">
        <v>419</v>
      </c>
      <c r="I251">
        <v>1759364310.1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3.93</v>
      </c>
      <c r="DA251">
        <v>0.5</v>
      </c>
      <c r="DB251" t="s">
        <v>421</v>
      </c>
      <c r="DC251">
        <v>2</v>
      </c>
      <c r="DD251">
        <v>1759364310.1</v>
      </c>
      <c r="DE251">
        <v>420.847</v>
      </c>
      <c r="DF251">
        <v>419.999</v>
      </c>
      <c r="DG251">
        <v>24.4752666666667</v>
      </c>
      <c r="DH251">
        <v>24.4011666666667</v>
      </c>
      <c r="DI251">
        <v>415.267</v>
      </c>
      <c r="DJ251">
        <v>24.0491</v>
      </c>
      <c r="DK251">
        <v>500.009666666667</v>
      </c>
      <c r="DL251">
        <v>90.3415</v>
      </c>
      <c r="DM251">
        <v>0.0278185666666667</v>
      </c>
      <c r="DN251">
        <v>30.6183666666667</v>
      </c>
      <c r="DO251">
        <v>29.9914</v>
      </c>
      <c r="DP251">
        <v>999.9</v>
      </c>
      <c r="DQ251">
        <v>0</v>
      </c>
      <c r="DR251">
        <v>0</v>
      </c>
      <c r="DS251">
        <v>9986.45333333333</v>
      </c>
      <c r="DT251">
        <v>0</v>
      </c>
      <c r="DU251">
        <v>0.61206</v>
      </c>
      <c r="DV251">
        <v>0.847981666666667</v>
      </c>
      <c r="DW251">
        <v>431.405333333333</v>
      </c>
      <c r="DX251">
        <v>430.503333333333</v>
      </c>
      <c r="DY251">
        <v>0.0740960333333333</v>
      </c>
      <c r="DZ251">
        <v>419.999</v>
      </c>
      <c r="EA251">
        <v>24.4011666666667</v>
      </c>
      <c r="EB251">
        <v>2.21113333333333</v>
      </c>
      <c r="EC251">
        <v>2.20444</v>
      </c>
      <c r="ED251">
        <v>19.0432333333333</v>
      </c>
      <c r="EE251">
        <v>18.9946</v>
      </c>
      <c r="EF251">
        <v>0.00500016</v>
      </c>
      <c r="EG251">
        <v>0</v>
      </c>
      <c r="EH251">
        <v>0</v>
      </c>
      <c r="EI251">
        <v>0</v>
      </c>
      <c r="EJ251">
        <v>480.233333333333</v>
      </c>
      <c r="EK251">
        <v>0.00500016</v>
      </c>
      <c r="EL251">
        <v>-27.3333333333333</v>
      </c>
      <c r="EM251">
        <v>-1.9</v>
      </c>
      <c r="EN251">
        <v>37.937</v>
      </c>
      <c r="EO251">
        <v>42.062</v>
      </c>
      <c r="EP251">
        <v>40.062</v>
      </c>
      <c r="EQ251">
        <v>42.25</v>
      </c>
      <c r="ER251">
        <v>41.25</v>
      </c>
      <c r="ES251">
        <v>0</v>
      </c>
      <c r="ET251">
        <v>0</v>
      </c>
      <c r="EU251">
        <v>0</v>
      </c>
      <c r="EV251">
        <v>1759364314.3</v>
      </c>
      <c r="EW251">
        <v>0</v>
      </c>
      <c r="EX251">
        <v>478.264</v>
      </c>
      <c r="EY251">
        <v>-0.0230765508468345</v>
      </c>
      <c r="EZ251">
        <v>-4.96923094886768</v>
      </c>
      <c r="FA251">
        <v>-24.808</v>
      </c>
      <c r="FB251">
        <v>15</v>
      </c>
      <c r="FC251">
        <v>0</v>
      </c>
      <c r="FD251" t="s">
        <v>422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0.8859102</v>
      </c>
      <c r="FQ251">
        <v>0.0253126917293232</v>
      </c>
      <c r="FR251">
        <v>0.0559169029074394</v>
      </c>
      <c r="FS251">
        <v>1</v>
      </c>
      <c r="FT251">
        <v>478.558823529412</v>
      </c>
      <c r="FU251">
        <v>-1.62872405671953</v>
      </c>
      <c r="FV251">
        <v>5.0502834892508</v>
      </c>
      <c r="FW251">
        <v>-1</v>
      </c>
      <c r="FX251">
        <v>0.08792991</v>
      </c>
      <c r="FY251">
        <v>-0.111319723308271</v>
      </c>
      <c r="FZ251">
        <v>0.0122753753821584</v>
      </c>
      <c r="GA251">
        <v>0</v>
      </c>
      <c r="GB251">
        <v>1</v>
      </c>
      <c r="GC251">
        <v>2</v>
      </c>
      <c r="GD251" t="s">
        <v>443</v>
      </c>
      <c r="GE251">
        <v>3.12612</v>
      </c>
      <c r="GF251">
        <v>2.65335</v>
      </c>
      <c r="GG251">
        <v>0.0888933</v>
      </c>
      <c r="GH251">
        <v>0.0896285</v>
      </c>
      <c r="GI251">
        <v>0.102618</v>
      </c>
      <c r="GJ251">
        <v>0.103037</v>
      </c>
      <c r="GK251">
        <v>23321</v>
      </c>
      <c r="GL251">
        <v>22197.4</v>
      </c>
      <c r="GM251">
        <v>22892.2</v>
      </c>
      <c r="GN251">
        <v>23743.3</v>
      </c>
      <c r="GO251">
        <v>35009.7</v>
      </c>
      <c r="GP251">
        <v>35251.7</v>
      </c>
      <c r="GQ251">
        <v>41270.9</v>
      </c>
      <c r="GR251">
        <v>42342</v>
      </c>
      <c r="GS251">
        <v>1.8979</v>
      </c>
      <c r="GT251">
        <v>1.81463</v>
      </c>
      <c r="GU251">
        <v>0.105556</v>
      </c>
      <c r="GV251">
        <v>0</v>
      </c>
      <c r="GW251">
        <v>28.2632</v>
      </c>
      <c r="GX251">
        <v>999.9</v>
      </c>
      <c r="GY251">
        <v>60.945</v>
      </c>
      <c r="GZ251">
        <v>29.497</v>
      </c>
      <c r="HA251">
        <v>27.9228</v>
      </c>
      <c r="HB251">
        <v>54.0319</v>
      </c>
      <c r="HC251">
        <v>40.637</v>
      </c>
      <c r="HD251">
        <v>1</v>
      </c>
      <c r="HE251">
        <v>0.0763465</v>
      </c>
      <c r="HF251">
        <v>-1.49169</v>
      </c>
      <c r="HG251">
        <v>20.23</v>
      </c>
      <c r="HH251">
        <v>5.23107</v>
      </c>
      <c r="HI251">
        <v>11.992</v>
      </c>
      <c r="HJ251">
        <v>4.95585</v>
      </c>
      <c r="HK251">
        <v>3.304</v>
      </c>
      <c r="HL251">
        <v>9999</v>
      </c>
      <c r="HM251">
        <v>9999</v>
      </c>
      <c r="HN251">
        <v>9999</v>
      </c>
      <c r="HO251">
        <v>999.9</v>
      </c>
      <c r="HP251">
        <v>1.86847</v>
      </c>
      <c r="HQ251">
        <v>1.86417</v>
      </c>
      <c r="HR251">
        <v>1.8718</v>
      </c>
      <c r="HS251">
        <v>1.86264</v>
      </c>
      <c r="HT251">
        <v>1.86209</v>
      </c>
      <c r="HU251">
        <v>1.86851</v>
      </c>
      <c r="HV251">
        <v>1.85867</v>
      </c>
      <c r="HW251">
        <v>1.86508</v>
      </c>
      <c r="HX251">
        <v>5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5.58</v>
      </c>
      <c r="IL251">
        <v>0.4263</v>
      </c>
      <c r="IM251">
        <v>4.20357787778522</v>
      </c>
      <c r="IN251">
        <v>0.00374144017280572</v>
      </c>
      <c r="IO251">
        <v>-1.07998895285064e-06</v>
      </c>
      <c r="IP251">
        <v>1.2122296874913e-10</v>
      </c>
      <c r="IQ251">
        <v>0.0711788513172057</v>
      </c>
      <c r="IR251">
        <v>0.00727018690124689</v>
      </c>
      <c r="IS251">
        <v>0.000171571339495546</v>
      </c>
      <c r="IT251">
        <v>5.81901312968366e-06</v>
      </c>
      <c r="IU251">
        <v>0</v>
      </c>
      <c r="IV251">
        <v>2039</v>
      </c>
      <c r="IW251">
        <v>1</v>
      </c>
      <c r="IX251">
        <v>29</v>
      </c>
      <c r="IY251">
        <v>29322738.6</v>
      </c>
      <c r="IZ251">
        <v>29322738.6</v>
      </c>
      <c r="JA251">
        <v>1.04126</v>
      </c>
      <c r="JB251">
        <v>2.37305</v>
      </c>
      <c r="JC251">
        <v>1.4978</v>
      </c>
      <c r="JD251">
        <v>2.33276</v>
      </c>
      <c r="JE251">
        <v>1.54419</v>
      </c>
      <c r="JF251">
        <v>2.38892</v>
      </c>
      <c r="JG251">
        <v>35.5915</v>
      </c>
      <c r="JH251">
        <v>24.2276</v>
      </c>
      <c r="JI251">
        <v>18</v>
      </c>
      <c r="JJ251">
        <v>546.038</v>
      </c>
      <c r="JK251">
        <v>435.247</v>
      </c>
      <c r="JL251">
        <v>30.9692</v>
      </c>
      <c r="JM251">
        <v>28.6268</v>
      </c>
      <c r="JN251">
        <v>30</v>
      </c>
      <c r="JO251">
        <v>28.4712</v>
      </c>
      <c r="JP251">
        <v>28.4979</v>
      </c>
      <c r="JQ251">
        <v>20.8919</v>
      </c>
      <c r="JR251">
        <v>24.9684</v>
      </c>
      <c r="JS251">
        <v>100</v>
      </c>
      <c r="JT251">
        <v>31.1339</v>
      </c>
      <c r="JU251">
        <v>420</v>
      </c>
      <c r="JV251">
        <v>24.4601</v>
      </c>
      <c r="JW251">
        <v>92.4989</v>
      </c>
      <c r="JX251">
        <v>98.6802</v>
      </c>
    </row>
    <row r="252" spans="1:284">
      <c r="A252">
        <v>236</v>
      </c>
      <c r="B252">
        <v>1759364661</v>
      </c>
      <c r="C252">
        <v>3269.90000009537</v>
      </c>
      <c r="D252" t="s">
        <v>904</v>
      </c>
      <c r="E252" t="s">
        <v>905</v>
      </c>
      <c r="F252">
        <v>5</v>
      </c>
      <c r="G252" t="s">
        <v>906</v>
      </c>
      <c r="H252" t="s">
        <v>419</v>
      </c>
      <c r="I252">
        <v>1759364657.5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4.38</v>
      </c>
      <c r="DA252">
        <v>0.5</v>
      </c>
      <c r="DB252" t="s">
        <v>421</v>
      </c>
      <c r="DC252">
        <v>2</v>
      </c>
      <c r="DD252">
        <v>1759364657.5</v>
      </c>
      <c r="DE252">
        <v>420.484333333333</v>
      </c>
      <c r="DF252">
        <v>420.032333333333</v>
      </c>
      <c r="DG252">
        <v>24.7571</v>
      </c>
      <c r="DH252">
        <v>24.7706</v>
      </c>
      <c r="DI252">
        <v>414.9055</v>
      </c>
      <c r="DJ252">
        <v>24.3238166666667</v>
      </c>
      <c r="DK252">
        <v>500.040666666667</v>
      </c>
      <c r="DL252">
        <v>90.3441166666667</v>
      </c>
      <c r="DM252">
        <v>0.0282721166666667</v>
      </c>
      <c r="DN252">
        <v>30.8848</v>
      </c>
      <c r="DO252">
        <v>30.0271666666667</v>
      </c>
      <c r="DP252">
        <v>999.9</v>
      </c>
      <c r="DQ252">
        <v>0</v>
      </c>
      <c r="DR252">
        <v>0</v>
      </c>
      <c r="DS252">
        <v>10014.1666666667</v>
      </c>
      <c r="DT252">
        <v>0</v>
      </c>
      <c r="DU252">
        <v>0.556418</v>
      </c>
      <c r="DV252">
        <v>0.451868666666667</v>
      </c>
      <c r="DW252">
        <v>431.158333333333</v>
      </c>
      <c r="DX252">
        <v>430.701</v>
      </c>
      <c r="DY252">
        <v>-0.0135072168333333</v>
      </c>
      <c r="DZ252">
        <v>420.032333333333</v>
      </c>
      <c r="EA252">
        <v>24.7706</v>
      </c>
      <c r="EB252">
        <v>2.23665833333333</v>
      </c>
      <c r="EC252">
        <v>2.23787666666667</v>
      </c>
      <c r="ED252">
        <v>19.2273166666667</v>
      </c>
      <c r="EE252">
        <v>19.2361</v>
      </c>
      <c r="EF252">
        <v>0.00500016</v>
      </c>
      <c r="EG252">
        <v>0</v>
      </c>
      <c r="EH252">
        <v>0</v>
      </c>
      <c r="EI252">
        <v>0</v>
      </c>
      <c r="EJ252">
        <v>638.733333333333</v>
      </c>
      <c r="EK252">
        <v>0.00500016</v>
      </c>
      <c r="EL252">
        <v>-28.9833333333333</v>
      </c>
      <c r="EM252">
        <v>-2.9</v>
      </c>
      <c r="EN252">
        <v>37.8853333333333</v>
      </c>
      <c r="EO252">
        <v>42.0516666666667</v>
      </c>
      <c r="EP252">
        <v>40.0103333333333</v>
      </c>
      <c r="EQ252">
        <v>42.2185</v>
      </c>
      <c r="ER252">
        <v>41.2185</v>
      </c>
      <c r="ES252">
        <v>0</v>
      </c>
      <c r="ET252">
        <v>0</v>
      </c>
      <c r="EU252">
        <v>0</v>
      </c>
      <c r="EV252">
        <v>1759364662.3</v>
      </c>
      <c r="EW252">
        <v>0</v>
      </c>
      <c r="EX252">
        <v>638.94</v>
      </c>
      <c r="EY252">
        <v>-22.8769228882572</v>
      </c>
      <c r="EZ252">
        <v>-0.553846073620982</v>
      </c>
      <c r="FA252">
        <v>-25.18</v>
      </c>
      <c r="FB252">
        <v>15</v>
      </c>
      <c r="FC252">
        <v>0</v>
      </c>
      <c r="FD252" t="s">
        <v>422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0.48771665</v>
      </c>
      <c r="FQ252">
        <v>-0.0289479248120287</v>
      </c>
      <c r="FR252">
        <v>0.0486282117183791</v>
      </c>
      <c r="FS252">
        <v>1</v>
      </c>
      <c r="FT252">
        <v>640.176470588235</v>
      </c>
      <c r="FU252">
        <v>-17.2711994409832</v>
      </c>
      <c r="FV252">
        <v>5.53364356212653</v>
      </c>
      <c r="FW252">
        <v>-1</v>
      </c>
      <c r="FX252">
        <v>0.01894749495</v>
      </c>
      <c r="FY252">
        <v>-0.193893631984962</v>
      </c>
      <c r="FZ252">
        <v>0.0220395190510747</v>
      </c>
      <c r="GA252">
        <v>0</v>
      </c>
      <c r="GB252">
        <v>1</v>
      </c>
      <c r="GC252">
        <v>2</v>
      </c>
      <c r="GD252" t="s">
        <v>443</v>
      </c>
      <c r="GE252">
        <v>3.12617</v>
      </c>
      <c r="GF252">
        <v>2.65363</v>
      </c>
      <c r="GG252">
        <v>0.0888787</v>
      </c>
      <c r="GH252">
        <v>0.0896581</v>
      </c>
      <c r="GI252">
        <v>0.103528</v>
      </c>
      <c r="GJ252">
        <v>0.104205</v>
      </c>
      <c r="GK252">
        <v>23330.2</v>
      </c>
      <c r="GL252">
        <v>22204.8</v>
      </c>
      <c r="GM252">
        <v>22900.2</v>
      </c>
      <c r="GN252">
        <v>23751.3</v>
      </c>
      <c r="GO252">
        <v>34983.8</v>
      </c>
      <c r="GP252">
        <v>35217.1</v>
      </c>
      <c r="GQ252">
        <v>41282.7</v>
      </c>
      <c r="GR252">
        <v>42355.5</v>
      </c>
      <c r="GS252">
        <v>1.89975</v>
      </c>
      <c r="GT252">
        <v>1.81702</v>
      </c>
      <c r="GU252">
        <v>0.112645</v>
      </c>
      <c r="GV252">
        <v>0</v>
      </c>
      <c r="GW252">
        <v>28.1942</v>
      </c>
      <c r="GX252">
        <v>999.9</v>
      </c>
      <c r="GY252">
        <v>60.487</v>
      </c>
      <c r="GZ252">
        <v>29.497</v>
      </c>
      <c r="HA252">
        <v>27.7115</v>
      </c>
      <c r="HB252">
        <v>53.8819</v>
      </c>
      <c r="HC252">
        <v>40.7212</v>
      </c>
      <c r="HD252">
        <v>1</v>
      </c>
      <c r="HE252">
        <v>0.0653836</v>
      </c>
      <c r="HF252">
        <v>-1.54133</v>
      </c>
      <c r="HG252">
        <v>20.2299</v>
      </c>
      <c r="HH252">
        <v>5.23451</v>
      </c>
      <c r="HI252">
        <v>11.992</v>
      </c>
      <c r="HJ252">
        <v>4.95605</v>
      </c>
      <c r="HK252">
        <v>3.304</v>
      </c>
      <c r="HL252">
        <v>9999</v>
      </c>
      <c r="HM252">
        <v>9999</v>
      </c>
      <c r="HN252">
        <v>9999</v>
      </c>
      <c r="HO252">
        <v>999.9</v>
      </c>
      <c r="HP252">
        <v>1.86846</v>
      </c>
      <c r="HQ252">
        <v>1.86418</v>
      </c>
      <c r="HR252">
        <v>1.8718</v>
      </c>
      <c r="HS252">
        <v>1.86264</v>
      </c>
      <c r="HT252">
        <v>1.86207</v>
      </c>
      <c r="HU252">
        <v>1.86852</v>
      </c>
      <c r="HV252">
        <v>1.85867</v>
      </c>
      <c r="HW252">
        <v>1.86508</v>
      </c>
      <c r="HX252">
        <v>5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5.579</v>
      </c>
      <c r="IL252">
        <v>0.4337</v>
      </c>
      <c r="IM252">
        <v>4.20357787778522</v>
      </c>
      <c r="IN252">
        <v>0.00374144017280572</v>
      </c>
      <c r="IO252">
        <v>-1.07998895285064e-06</v>
      </c>
      <c r="IP252">
        <v>1.2122296874913e-10</v>
      </c>
      <c r="IQ252">
        <v>0.0711788513172057</v>
      </c>
      <c r="IR252">
        <v>0.00727018690124689</v>
      </c>
      <c r="IS252">
        <v>0.000171571339495546</v>
      </c>
      <c r="IT252">
        <v>5.81901312968366e-06</v>
      </c>
      <c r="IU252">
        <v>0</v>
      </c>
      <c r="IV252">
        <v>2039</v>
      </c>
      <c r="IW252">
        <v>1</v>
      </c>
      <c r="IX252">
        <v>29</v>
      </c>
      <c r="IY252">
        <v>29322744.4</v>
      </c>
      <c r="IZ252">
        <v>29322744.4</v>
      </c>
      <c r="JA252">
        <v>1.04126</v>
      </c>
      <c r="JB252">
        <v>2.40845</v>
      </c>
      <c r="JC252">
        <v>1.49902</v>
      </c>
      <c r="JD252">
        <v>2.33276</v>
      </c>
      <c r="JE252">
        <v>1.54419</v>
      </c>
      <c r="JF252">
        <v>2.23999</v>
      </c>
      <c r="JG252">
        <v>35.638</v>
      </c>
      <c r="JH252">
        <v>24.2276</v>
      </c>
      <c r="JI252">
        <v>18</v>
      </c>
      <c r="JJ252">
        <v>546.055</v>
      </c>
      <c r="JK252">
        <v>435.632</v>
      </c>
      <c r="JL252">
        <v>31.8063</v>
      </c>
      <c r="JM252">
        <v>28.4744</v>
      </c>
      <c r="JN252">
        <v>30</v>
      </c>
      <c r="JO252">
        <v>28.3308</v>
      </c>
      <c r="JP252">
        <v>28.3571</v>
      </c>
      <c r="JQ252">
        <v>20.9025</v>
      </c>
      <c r="JR252">
        <v>22.3387</v>
      </c>
      <c r="JS252">
        <v>100</v>
      </c>
      <c r="JT252">
        <v>31.8036</v>
      </c>
      <c r="JU252">
        <v>420</v>
      </c>
      <c r="JV252">
        <v>24.781</v>
      </c>
      <c r="JW252">
        <v>92.5274</v>
      </c>
      <c r="JX252">
        <v>98.7123</v>
      </c>
    </row>
    <row r="253" spans="1:284">
      <c r="A253">
        <v>237</v>
      </c>
      <c r="B253">
        <v>1759364663</v>
      </c>
      <c r="C253">
        <v>3271.90000009537</v>
      </c>
      <c r="D253" t="s">
        <v>907</v>
      </c>
      <c r="E253" t="s">
        <v>908</v>
      </c>
      <c r="F253">
        <v>5</v>
      </c>
      <c r="G253" t="s">
        <v>906</v>
      </c>
      <c r="H253" t="s">
        <v>419</v>
      </c>
      <c r="I253">
        <v>1759364659.75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4.38</v>
      </c>
      <c r="DA253">
        <v>0.5</v>
      </c>
      <c r="DB253" t="s">
        <v>421</v>
      </c>
      <c r="DC253">
        <v>2</v>
      </c>
      <c r="DD253">
        <v>1759364659.75</v>
      </c>
      <c r="DE253">
        <v>420.496</v>
      </c>
      <c r="DF253">
        <v>420.015</v>
      </c>
      <c r="DG253">
        <v>24.768525</v>
      </c>
      <c r="DH253">
        <v>24.78025</v>
      </c>
      <c r="DI253">
        <v>414.91725</v>
      </c>
      <c r="DJ253">
        <v>24.334975</v>
      </c>
      <c r="DK253">
        <v>500.0335</v>
      </c>
      <c r="DL253">
        <v>90.34425</v>
      </c>
      <c r="DM253">
        <v>0.02813945</v>
      </c>
      <c r="DN253">
        <v>30.883275</v>
      </c>
      <c r="DO253">
        <v>30.0311</v>
      </c>
      <c r="DP253">
        <v>999.9</v>
      </c>
      <c r="DQ253">
        <v>0</v>
      </c>
      <c r="DR253">
        <v>0</v>
      </c>
      <c r="DS253">
        <v>10000.775</v>
      </c>
      <c r="DT253">
        <v>0</v>
      </c>
      <c r="DU253">
        <v>0.556418</v>
      </c>
      <c r="DV253">
        <v>0.481018</v>
      </c>
      <c r="DW253">
        <v>431.1755</v>
      </c>
      <c r="DX253">
        <v>430.68725</v>
      </c>
      <c r="DY253">
        <v>-0.01172639775</v>
      </c>
      <c r="DZ253">
        <v>420.015</v>
      </c>
      <c r="EA253">
        <v>24.78025</v>
      </c>
      <c r="EB253">
        <v>2.237695</v>
      </c>
      <c r="EC253">
        <v>2.23875</v>
      </c>
      <c r="ED253">
        <v>19.23475</v>
      </c>
      <c r="EE253">
        <v>19.24235</v>
      </c>
      <c r="EF253">
        <v>0.00500016</v>
      </c>
      <c r="EG253">
        <v>0</v>
      </c>
      <c r="EH253">
        <v>0</v>
      </c>
      <c r="EI253">
        <v>0</v>
      </c>
      <c r="EJ253">
        <v>633.75</v>
      </c>
      <c r="EK253">
        <v>0.00500016</v>
      </c>
      <c r="EL253">
        <v>-23.575</v>
      </c>
      <c r="EM253">
        <v>-1.75</v>
      </c>
      <c r="EN253">
        <v>37.875</v>
      </c>
      <c r="EO253">
        <v>42.031</v>
      </c>
      <c r="EP253">
        <v>40</v>
      </c>
      <c r="EQ253">
        <v>42.23425</v>
      </c>
      <c r="ER253">
        <v>41.2185</v>
      </c>
      <c r="ES253">
        <v>0</v>
      </c>
      <c r="ET253">
        <v>0</v>
      </c>
      <c r="EU253">
        <v>0</v>
      </c>
      <c r="EV253">
        <v>1759364664.1</v>
      </c>
      <c r="EW253">
        <v>0</v>
      </c>
      <c r="EX253">
        <v>638.753846153846</v>
      </c>
      <c r="EY253">
        <v>-12.9846152943707</v>
      </c>
      <c r="EZ253">
        <v>-3.57264938935513</v>
      </c>
      <c r="FA253">
        <v>-24.9346153846154</v>
      </c>
      <c r="FB253">
        <v>15</v>
      </c>
      <c r="FC253">
        <v>0</v>
      </c>
      <c r="FD253" t="s">
        <v>422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0.489190952380952</v>
      </c>
      <c r="FQ253">
        <v>-0.000875532467532267</v>
      </c>
      <c r="FR253">
        <v>0.0479121009930598</v>
      </c>
      <c r="FS253">
        <v>1</v>
      </c>
      <c r="FT253">
        <v>639.632352941176</v>
      </c>
      <c r="FU253">
        <v>-19.2834224541513</v>
      </c>
      <c r="FV253">
        <v>5.93215170704801</v>
      </c>
      <c r="FW253">
        <v>-1</v>
      </c>
      <c r="FX253">
        <v>0.0177550437619048</v>
      </c>
      <c r="FY253">
        <v>-0.186966428883117</v>
      </c>
      <c r="FZ253">
        <v>0.0221596187125198</v>
      </c>
      <c r="GA253">
        <v>0</v>
      </c>
      <c r="GB253">
        <v>1</v>
      </c>
      <c r="GC253">
        <v>2</v>
      </c>
      <c r="GD253" t="s">
        <v>443</v>
      </c>
      <c r="GE253">
        <v>3.12618</v>
      </c>
      <c r="GF253">
        <v>2.65375</v>
      </c>
      <c r="GG253">
        <v>0.0888681</v>
      </c>
      <c r="GH253">
        <v>0.0896584</v>
      </c>
      <c r="GI253">
        <v>0.103556</v>
      </c>
      <c r="GJ253">
        <v>0.104203</v>
      </c>
      <c r="GK253">
        <v>23330.2</v>
      </c>
      <c r="GL253">
        <v>22204.5</v>
      </c>
      <c r="GM253">
        <v>22899.9</v>
      </c>
      <c r="GN253">
        <v>23751</v>
      </c>
      <c r="GO253">
        <v>34982.6</v>
      </c>
      <c r="GP253">
        <v>35216.7</v>
      </c>
      <c r="GQ253">
        <v>41282.7</v>
      </c>
      <c r="GR253">
        <v>42354.9</v>
      </c>
      <c r="GS253">
        <v>1.89968</v>
      </c>
      <c r="GT253">
        <v>1.81708</v>
      </c>
      <c r="GU253">
        <v>0.112098</v>
      </c>
      <c r="GV253">
        <v>0</v>
      </c>
      <c r="GW253">
        <v>28.1942</v>
      </c>
      <c r="GX253">
        <v>999.9</v>
      </c>
      <c r="GY253">
        <v>60.487</v>
      </c>
      <c r="GZ253">
        <v>29.497</v>
      </c>
      <c r="HA253">
        <v>27.7135</v>
      </c>
      <c r="HB253">
        <v>54.3719</v>
      </c>
      <c r="HC253">
        <v>40.3526</v>
      </c>
      <c r="HD253">
        <v>1</v>
      </c>
      <c r="HE253">
        <v>0.0654268</v>
      </c>
      <c r="HF253">
        <v>-1.54525</v>
      </c>
      <c r="HG253">
        <v>20.2298</v>
      </c>
      <c r="HH253">
        <v>5.23436</v>
      </c>
      <c r="HI253">
        <v>11.992</v>
      </c>
      <c r="HJ253">
        <v>4.956</v>
      </c>
      <c r="HK253">
        <v>3.304</v>
      </c>
      <c r="HL253">
        <v>9999</v>
      </c>
      <c r="HM253">
        <v>9999</v>
      </c>
      <c r="HN253">
        <v>9999</v>
      </c>
      <c r="HO253">
        <v>999.9</v>
      </c>
      <c r="HP253">
        <v>1.86847</v>
      </c>
      <c r="HQ253">
        <v>1.86417</v>
      </c>
      <c r="HR253">
        <v>1.8718</v>
      </c>
      <c r="HS253">
        <v>1.86264</v>
      </c>
      <c r="HT253">
        <v>1.86208</v>
      </c>
      <c r="HU253">
        <v>1.86854</v>
      </c>
      <c r="HV253">
        <v>1.85867</v>
      </c>
      <c r="HW253">
        <v>1.86508</v>
      </c>
      <c r="HX253">
        <v>5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5.578</v>
      </c>
      <c r="IL253">
        <v>0.434</v>
      </c>
      <c r="IM253">
        <v>4.20357787778522</v>
      </c>
      <c r="IN253">
        <v>0.00374144017280572</v>
      </c>
      <c r="IO253">
        <v>-1.07998895285064e-06</v>
      </c>
      <c r="IP253">
        <v>1.2122296874913e-10</v>
      </c>
      <c r="IQ253">
        <v>0.0711788513172057</v>
      </c>
      <c r="IR253">
        <v>0.00727018690124689</v>
      </c>
      <c r="IS253">
        <v>0.000171571339495546</v>
      </c>
      <c r="IT253">
        <v>5.81901312968366e-06</v>
      </c>
      <c r="IU253">
        <v>0</v>
      </c>
      <c r="IV253">
        <v>2039</v>
      </c>
      <c r="IW253">
        <v>1</v>
      </c>
      <c r="IX253">
        <v>29</v>
      </c>
      <c r="IY253">
        <v>29322744.4</v>
      </c>
      <c r="IZ253">
        <v>29322744.4</v>
      </c>
      <c r="JA253">
        <v>1.04248</v>
      </c>
      <c r="JB253">
        <v>2.39746</v>
      </c>
      <c r="JC253">
        <v>1.49902</v>
      </c>
      <c r="JD253">
        <v>2.33276</v>
      </c>
      <c r="JE253">
        <v>1.54419</v>
      </c>
      <c r="JF253">
        <v>2.24854</v>
      </c>
      <c r="JG253">
        <v>35.638</v>
      </c>
      <c r="JH253">
        <v>24.2188</v>
      </c>
      <c r="JI253">
        <v>18</v>
      </c>
      <c r="JJ253">
        <v>546.004</v>
      </c>
      <c r="JK253">
        <v>435.654</v>
      </c>
      <c r="JL253">
        <v>31.7978</v>
      </c>
      <c r="JM253">
        <v>28.4732</v>
      </c>
      <c r="JN253">
        <v>30.0001</v>
      </c>
      <c r="JO253">
        <v>28.3307</v>
      </c>
      <c r="JP253">
        <v>28.3562</v>
      </c>
      <c r="JQ253">
        <v>20.902</v>
      </c>
      <c r="JR253">
        <v>22.3387</v>
      </c>
      <c r="JS253">
        <v>100</v>
      </c>
      <c r="JT253">
        <v>31.7727</v>
      </c>
      <c r="JU253">
        <v>420</v>
      </c>
      <c r="JV253">
        <v>24.781</v>
      </c>
      <c r="JW253">
        <v>92.5269</v>
      </c>
      <c r="JX253">
        <v>98.7109</v>
      </c>
    </row>
    <row r="254" spans="1:284">
      <c r="A254">
        <v>238</v>
      </c>
      <c r="B254">
        <v>1759364666</v>
      </c>
      <c r="C254">
        <v>3274.90000009537</v>
      </c>
      <c r="D254" t="s">
        <v>909</v>
      </c>
      <c r="E254" t="s">
        <v>910</v>
      </c>
      <c r="F254">
        <v>5</v>
      </c>
      <c r="G254" t="s">
        <v>906</v>
      </c>
      <c r="H254" t="s">
        <v>419</v>
      </c>
      <c r="I254">
        <v>1759364662.75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4.38</v>
      </c>
      <c r="DA254">
        <v>0.5</v>
      </c>
      <c r="DB254" t="s">
        <v>421</v>
      </c>
      <c r="DC254">
        <v>2</v>
      </c>
      <c r="DD254">
        <v>1759364662.75</v>
      </c>
      <c r="DE254">
        <v>420.49225</v>
      </c>
      <c r="DF254">
        <v>419.99875</v>
      </c>
      <c r="DG254">
        <v>24.781625</v>
      </c>
      <c r="DH254">
        <v>24.7809</v>
      </c>
      <c r="DI254">
        <v>414.9135</v>
      </c>
      <c r="DJ254">
        <v>24.34775</v>
      </c>
      <c r="DK254">
        <v>499.9845</v>
      </c>
      <c r="DL254">
        <v>90.344975</v>
      </c>
      <c r="DM254">
        <v>0.028273</v>
      </c>
      <c r="DN254">
        <v>30.88015</v>
      </c>
      <c r="DO254">
        <v>30.026325</v>
      </c>
      <c r="DP254">
        <v>999.9</v>
      </c>
      <c r="DQ254">
        <v>0</v>
      </c>
      <c r="DR254">
        <v>0</v>
      </c>
      <c r="DS254">
        <v>9985.325</v>
      </c>
      <c r="DT254">
        <v>0</v>
      </c>
      <c r="DU254">
        <v>0.556418</v>
      </c>
      <c r="DV254">
        <v>0.493576</v>
      </c>
      <c r="DW254">
        <v>431.1775</v>
      </c>
      <c r="DX254">
        <v>430.67075</v>
      </c>
      <c r="DY254">
        <v>0.00075292475</v>
      </c>
      <c r="DZ254">
        <v>419.99875</v>
      </c>
      <c r="EA254">
        <v>24.7809</v>
      </c>
      <c r="EB254">
        <v>2.2388975</v>
      </c>
      <c r="EC254">
        <v>2.2388275</v>
      </c>
      <c r="ED254">
        <v>19.243375</v>
      </c>
      <c r="EE254">
        <v>19.2429</v>
      </c>
      <c r="EF254">
        <v>0.00500016</v>
      </c>
      <c r="EG254">
        <v>0</v>
      </c>
      <c r="EH254">
        <v>0</v>
      </c>
      <c r="EI254">
        <v>0</v>
      </c>
      <c r="EJ254">
        <v>637.3</v>
      </c>
      <c r="EK254">
        <v>0.00500016</v>
      </c>
      <c r="EL254">
        <v>-25.625</v>
      </c>
      <c r="EM254">
        <v>-1.95</v>
      </c>
      <c r="EN254">
        <v>37.875</v>
      </c>
      <c r="EO254">
        <v>42.0155</v>
      </c>
      <c r="EP254">
        <v>40</v>
      </c>
      <c r="EQ254">
        <v>42.2185</v>
      </c>
      <c r="ER254">
        <v>41.23425</v>
      </c>
      <c r="ES254">
        <v>0</v>
      </c>
      <c r="ET254">
        <v>0</v>
      </c>
      <c r="EU254">
        <v>0</v>
      </c>
      <c r="EV254">
        <v>1759364667.1</v>
      </c>
      <c r="EW254">
        <v>0</v>
      </c>
      <c r="EX254">
        <v>638.108</v>
      </c>
      <c r="EY254">
        <v>-15.4307691336628</v>
      </c>
      <c r="EZ254">
        <v>8.3461540617887</v>
      </c>
      <c r="FA254">
        <v>-25.468</v>
      </c>
      <c r="FB254">
        <v>15</v>
      </c>
      <c r="FC254">
        <v>0</v>
      </c>
      <c r="FD254" t="s">
        <v>422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0.489920428571429</v>
      </c>
      <c r="FQ254">
        <v>-0.0642681818181819</v>
      </c>
      <c r="FR254">
        <v>0.0478534019734791</v>
      </c>
      <c r="FS254">
        <v>1</v>
      </c>
      <c r="FT254">
        <v>638.929411764706</v>
      </c>
      <c r="FU254">
        <v>-13.2528647535183</v>
      </c>
      <c r="FV254">
        <v>5.86587987541536</v>
      </c>
      <c r="FW254">
        <v>-1</v>
      </c>
      <c r="FX254">
        <v>0.0117369060952381</v>
      </c>
      <c r="FY254">
        <v>-0.148210007298701</v>
      </c>
      <c r="FZ254">
        <v>0.020604872050397</v>
      </c>
      <c r="GA254">
        <v>0</v>
      </c>
      <c r="GB254">
        <v>1</v>
      </c>
      <c r="GC254">
        <v>2</v>
      </c>
      <c r="GD254" t="s">
        <v>443</v>
      </c>
      <c r="GE254">
        <v>3.12612</v>
      </c>
      <c r="GF254">
        <v>2.65384</v>
      </c>
      <c r="GG254">
        <v>0.088884</v>
      </c>
      <c r="GH254">
        <v>0.0896613</v>
      </c>
      <c r="GI254">
        <v>0.103574</v>
      </c>
      <c r="GJ254">
        <v>0.104205</v>
      </c>
      <c r="GK254">
        <v>23330.2</v>
      </c>
      <c r="GL254">
        <v>22204.8</v>
      </c>
      <c r="GM254">
        <v>22900.3</v>
      </c>
      <c r="GN254">
        <v>23751.4</v>
      </c>
      <c r="GO254">
        <v>34982.1</v>
      </c>
      <c r="GP254">
        <v>35217</v>
      </c>
      <c r="GQ254">
        <v>41282.8</v>
      </c>
      <c r="GR254">
        <v>42355.4</v>
      </c>
      <c r="GS254">
        <v>1.89985</v>
      </c>
      <c r="GT254">
        <v>1.81702</v>
      </c>
      <c r="GU254">
        <v>0.112832</v>
      </c>
      <c r="GV254">
        <v>0</v>
      </c>
      <c r="GW254">
        <v>28.1933</v>
      </c>
      <c r="GX254">
        <v>999.9</v>
      </c>
      <c r="GY254">
        <v>60.463</v>
      </c>
      <c r="GZ254">
        <v>29.497</v>
      </c>
      <c r="HA254">
        <v>27.6997</v>
      </c>
      <c r="HB254">
        <v>53.9519</v>
      </c>
      <c r="HC254">
        <v>40.4487</v>
      </c>
      <c r="HD254">
        <v>1</v>
      </c>
      <c r="HE254">
        <v>0.06531</v>
      </c>
      <c r="HF254">
        <v>-1.49898</v>
      </c>
      <c r="HG254">
        <v>20.2301</v>
      </c>
      <c r="HH254">
        <v>5.23466</v>
      </c>
      <c r="HI254">
        <v>11.992</v>
      </c>
      <c r="HJ254">
        <v>4.95595</v>
      </c>
      <c r="HK254">
        <v>3.304</v>
      </c>
      <c r="HL254">
        <v>9999</v>
      </c>
      <c r="HM254">
        <v>9999</v>
      </c>
      <c r="HN254">
        <v>9999</v>
      </c>
      <c r="HO254">
        <v>999.9</v>
      </c>
      <c r="HP254">
        <v>1.86849</v>
      </c>
      <c r="HQ254">
        <v>1.86417</v>
      </c>
      <c r="HR254">
        <v>1.8718</v>
      </c>
      <c r="HS254">
        <v>1.86265</v>
      </c>
      <c r="HT254">
        <v>1.86208</v>
      </c>
      <c r="HU254">
        <v>1.86855</v>
      </c>
      <c r="HV254">
        <v>1.85867</v>
      </c>
      <c r="HW254">
        <v>1.86508</v>
      </c>
      <c r="HX254">
        <v>5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5.579</v>
      </c>
      <c r="IL254">
        <v>0.4341</v>
      </c>
      <c r="IM254">
        <v>4.20357787778522</v>
      </c>
      <c r="IN254">
        <v>0.00374144017280572</v>
      </c>
      <c r="IO254">
        <v>-1.07998895285064e-06</v>
      </c>
      <c r="IP254">
        <v>1.2122296874913e-10</v>
      </c>
      <c r="IQ254">
        <v>0.0711788513172057</v>
      </c>
      <c r="IR254">
        <v>0.00727018690124689</v>
      </c>
      <c r="IS254">
        <v>0.000171571339495546</v>
      </c>
      <c r="IT254">
        <v>5.81901312968366e-06</v>
      </c>
      <c r="IU254">
        <v>0</v>
      </c>
      <c r="IV254">
        <v>2039</v>
      </c>
      <c r="IW254">
        <v>1</v>
      </c>
      <c r="IX254">
        <v>29</v>
      </c>
      <c r="IY254">
        <v>29322744.4</v>
      </c>
      <c r="IZ254">
        <v>29322744.4</v>
      </c>
      <c r="JA254">
        <v>1.04248</v>
      </c>
      <c r="JB254">
        <v>2.38647</v>
      </c>
      <c r="JC254">
        <v>1.49902</v>
      </c>
      <c r="JD254">
        <v>2.33276</v>
      </c>
      <c r="JE254">
        <v>1.54419</v>
      </c>
      <c r="JF254">
        <v>2.28149</v>
      </c>
      <c r="JG254">
        <v>35.6148</v>
      </c>
      <c r="JH254">
        <v>24.2276</v>
      </c>
      <c r="JI254">
        <v>18</v>
      </c>
      <c r="JJ254">
        <v>546.105</v>
      </c>
      <c r="JK254">
        <v>435.619</v>
      </c>
      <c r="JL254">
        <v>31.7816</v>
      </c>
      <c r="JM254">
        <v>28.473</v>
      </c>
      <c r="JN254">
        <v>30</v>
      </c>
      <c r="JO254">
        <v>28.3291</v>
      </c>
      <c r="JP254">
        <v>28.3553</v>
      </c>
      <c r="JQ254">
        <v>20.9031</v>
      </c>
      <c r="JR254">
        <v>22.3387</v>
      </c>
      <c r="JS254">
        <v>100</v>
      </c>
      <c r="JT254">
        <v>31.7727</v>
      </c>
      <c r="JU254">
        <v>420</v>
      </c>
      <c r="JV254">
        <v>24.781</v>
      </c>
      <c r="JW254">
        <v>92.5277</v>
      </c>
      <c r="JX254">
        <v>98.7122</v>
      </c>
    </row>
    <row r="255" spans="1:284">
      <c r="A255">
        <v>239</v>
      </c>
      <c r="B255">
        <v>1759364668</v>
      </c>
      <c r="C255">
        <v>3276.90000009537</v>
      </c>
      <c r="D255" t="s">
        <v>911</v>
      </c>
      <c r="E255" t="s">
        <v>912</v>
      </c>
      <c r="F255">
        <v>5</v>
      </c>
      <c r="G255" t="s">
        <v>906</v>
      </c>
      <c r="H255" t="s">
        <v>419</v>
      </c>
      <c r="I255">
        <v>1759364665.33333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4.38</v>
      </c>
      <c r="DA255">
        <v>0.5</v>
      </c>
      <c r="DB255" t="s">
        <v>421</v>
      </c>
      <c r="DC255">
        <v>2</v>
      </c>
      <c r="DD255">
        <v>1759364665.33333</v>
      </c>
      <c r="DE255">
        <v>420.516</v>
      </c>
      <c r="DF255">
        <v>420.001</v>
      </c>
      <c r="DG255">
        <v>24.7889</v>
      </c>
      <c r="DH255">
        <v>24.7809666666667</v>
      </c>
      <c r="DI255">
        <v>414.937333333333</v>
      </c>
      <c r="DJ255">
        <v>24.3548333333333</v>
      </c>
      <c r="DK255">
        <v>499.977666666667</v>
      </c>
      <c r="DL255">
        <v>90.3453333333333</v>
      </c>
      <c r="DM255">
        <v>0.0282837333333333</v>
      </c>
      <c r="DN255">
        <v>30.8782333333333</v>
      </c>
      <c r="DO255">
        <v>30.0248</v>
      </c>
      <c r="DP255">
        <v>999.9</v>
      </c>
      <c r="DQ255">
        <v>0</v>
      </c>
      <c r="DR255">
        <v>0</v>
      </c>
      <c r="DS255">
        <v>9994.56666666667</v>
      </c>
      <c r="DT255">
        <v>0</v>
      </c>
      <c r="DU255">
        <v>0.556418</v>
      </c>
      <c r="DV255">
        <v>0.514892666666667</v>
      </c>
      <c r="DW255">
        <v>431.205</v>
      </c>
      <c r="DX255">
        <v>430.673333333333</v>
      </c>
      <c r="DY255">
        <v>0.00797716666666667</v>
      </c>
      <c r="DZ255">
        <v>420.001</v>
      </c>
      <c r="EA255">
        <v>24.7809666666667</v>
      </c>
      <c r="EB255">
        <v>2.23956333333333</v>
      </c>
      <c r="EC255">
        <v>2.23884333333333</v>
      </c>
      <c r="ED255">
        <v>19.2481666666667</v>
      </c>
      <c r="EE255">
        <v>19.243</v>
      </c>
      <c r="EF255">
        <v>0.00500016</v>
      </c>
      <c r="EG255">
        <v>0</v>
      </c>
      <c r="EH255">
        <v>0</v>
      </c>
      <c r="EI255">
        <v>0</v>
      </c>
      <c r="EJ255">
        <v>639.033333333333</v>
      </c>
      <c r="EK255">
        <v>0.00500016</v>
      </c>
      <c r="EL255">
        <v>-27.4333333333333</v>
      </c>
      <c r="EM255">
        <v>-2.1</v>
      </c>
      <c r="EN255">
        <v>37.875</v>
      </c>
      <c r="EO255">
        <v>42.0206666666667</v>
      </c>
      <c r="EP255">
        <v>40</v>
      </c>
      <c r="EQ255">
        <v>42.208</v>
      </c>
      <c r="ER255">
        <v>41.208</v>
      </c>
      <c r="ES255">
        <v>0</v>
      </c>
      <c r="ET255">
        <v>0</v>
      </c>
      <c r="EU255">
        <v>0</v>
      </c>
      <c r="EV255">
        <v>1759364669.5</v>
      </c>
      <c r="EW255">
        <v>0</v>
      </c>
      <c r="EX255">
        <v>637.204</v>
      </c>
      <c r="EY255">
        <v>-8.03076917748929</v>
      </c>
      <c r="EZ255">
        <v>7.37692348230529</v>
      </c>
      <c r="FA255">
        <v>-24.672</v>
      </c>
      <c r="FB255">
        <v>15</v>
      </c>
      <c r="FC255">
        <v>0</v>
      </c>
      <c r="FD255" t="s">
        <v>422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0.4913024</v>
      </c>
      <c r="FQ255">
        <v>-0.0261112781954876</v>
      </c>
      <c r="FR255">
        <v>0.0493955934283616</v>
      </c>
      <c r="FS255">
        <v>1</v>
      </c>
      <c r="FT255">
        <v>638.855882352941</v>
      </c>
      <c r="FU255">
        <v>-16.7257448013738</v>
      </c>
      <c r="FV255">
        <v>5.90763171302575</v>
      </c>
      <c r="FW255">
        <v>-1</v>
      </c>
      <c r="FX255">
        <v>0.0095551394</v>
      </c>
      <c r="FY255">
        <v>-0.131897562315789</v>
      </c>
      <c r="FZ255">
        <v>0.0199434351688921</v>
      </c>
      <c r="GA255">
        <v>0</v>
      </c>
      <c r="GB255">
        <v>1</v>
      </c>
      <c r="GC255">
        <v>2</v>
      </c>
      <c r="GD255" t="s">
        <v>443</v>
      </c>
      <c r="GE255">
        <v>3.1263</v>
      </c>
      <c r="GF255">
        <v>2.65382</v>
      </c>
      <c r="GG255">
        <v>0.088889</v>
      </c>
      <c r="GH255">
        <v>0.0896624</v>
      </c>
      <c r="GI255">
        <v>0.103583</v>
      </c>
      <c r="GJ255">
        <v>0.104205</v>
      </c>
      <c r="GK255">
        <v>23330.1</v>
      </c>
      <c r="GL255">
        <v>22204.9</v>
      </c>
      <c r="GM255">
        <v>22900.4</v>
      </c>
      <c r="GN255">
        <v>23751.6</v>
      </c>
      <c r="GO255">
        <v>34981.8</v>
      </c>
      <c r="GP255">
        <v>35217.2</v>
      </c>
      <c r="GQ255">
        <v>41282.9</v>
      </c>
      <c r="GR255">
        <v>42355.6</v>
      </c>
      <c r="GS255">
        <v>1.90012</v>
      </c>
      <c r="GT255">
        <v>1.81667</v>
      </c>
      <c r="GU255">
        <v>0.112493</v>
      </c>
      <c r="GV255">
        <v>0</v>
      </c>
      <c r="GW255">
        <v>28.1921</v>
      </c>
      <c r="GX255">
        <v>999.9</v>
      </c>
      <c r="GY255">
        <v>60.463</v>
      </c>
      <c r="GZ255">
        <v>29.497</v>
      </c>
      <c r="HA255">
        <v>27.6982</v>
      </c>
      <c r="HB255">
        <v>54.6219</v>
      </c>
      <c r="HC255">
        <v>40.5689</v>
      </c>
      <c r="HD255">
        <v>1</v>
      </c>
      <c r="HE255">
        <v>0.0652769</v>
      </c>
      <c r="HF255">
        <v>-1.52131</v>
      </c>
      <c r="HG255">
        <v>20.2298</v>
      </c>
      <c r="HH255">
        <v>5.23466</v>
      </c>
      <c r="HI255">
        <v>11.992</v>
      </c>
      <c r="HJ255">
        <v>4.9559</v>
      </c>
      <c r="HK255">
        <v>3.304</v>
      </c>
      <c r="HL255">
        <v>9999</v>
      </c>
      <c r="HM255">
        <v>9999</v>
      </c>
      <c r="HN255">
        <v>9999</v>
      </c>
      <c r="HO255">
        <v>999.9</v>
      </c>
      <c r="HP255">
        <v>1.86848</v>
      </c>
      <c r="HQ255">
        <v>1.86418</v>
      </c>
      <c r="HR255">
        <v>1.8718</v>
      </c>
      <c r="HS255">
        <v>1.86265</v>
      </c>
      <c r="HT255">
        <v>1.86212</v>
      </c>
      <c r="HU255">
        <v>1.86854</v>
      </c>
      <c r="HV255">
        <v>1.85867</v>
      </c>
      <c r="HW255">
        <v>1.86508</v>
      </c>
      <c r="HX255">
        <v>5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5.579</v>
      </c>
      <c r="IL255">
        <v>0.4342</v>
      </c>
      <c r="IM255">
        <v>4.20357787778522</v>
      </c>
      <c r="IN255">
        <v>0.00374144017280572</v>
      </c>
      <c r="IO255">
        <v>-1.07998895285064e-06</v>
      </c>
      <c r="IP255">
        <v>1.2122296874913e-10</v>
      </c>
      <c r="IQ255">
        <v>0.0711788513172057</v>
      </c>
      <c r="IR255">
        <v>0.00727018690124689</v>
      </c>
      <c r="IS255">
        <v>0.000171571339495546</v>
      </c>
      <c r="IT255">
        <v>5.81901312968366e-06</v>
      </c>
      <c r="IU255">
        <v>0</v>
      </c>
      <c r="IV255">
        <v>2039</v>
      </c>
      <c r="IW255">
        <v>1</v>
      </c>
      <c r="IX255">
        <v>29</v>
      </c>
      <c r="IY255">
        <v>29322744.5</v>
      </c>
      <c r="IZ255">
        <v>29322744.5</v>
      </c>
      <c r="JA255">
        <v>1.04126</v>
      </c>
      <c r="JB255">
        <v>2.37671</v>
      </c>
      <c r="JC255">
        <v>1.4978</v>
      </c>
      <c r="JD255">
        <v>2.33276</v>
      </c>
      <c r="JE255">
        <v>1.54419</v>
      </c>
      <c r="JF255">
        <v>2.33276</v>
      </c>
      <c r="JG255">
        <v>35.638</v>
      </c>
      <c r="JH255">
        <v>24.2364</v>
      </c>
      <c r="JI255">
        <v>18</v>
      </c>
      <c r="JJ255">
        <v>546.277</v>
      </c>
      <c r="JK255">
        <v>435.401</v>
      </c>
      <c r="JL255">
        <v>31.7685</v>
      </c>
      <c r="JM255">
        <v>28.4719</v>
      </c>
      <c r="JN255">
        <v>29.9999</v>
      </c>
      <c r="JO255">
        <v>28.3283</v>
      </c>
      <c r="JP255">
        <v>28.3541</v>
      </c>
      <c r="JQ255">
        <v>20.9007</v>
      </c>
      <c r="JR255">
        <v>22.3387</v>
      </c>
      <c r="JS255">
        <v>100</v>
      </c>
      <c r="JT255">
        <v>31.7472</v>
      </c>
      <c r="JU255">
        <v>420</v>
      </c>
      <c r="JV255">
        <v>24.781</v>
      </c>
      <c r="JW255">
        <v>92.528</v>
      </c>
      <c r="JX255">
        <v>98.7129</v>
      </c>
    </row>
    <row r="256" spans="1:284">
      <c r="A256">
        <v>240</v>
      </c>
      <c r="B256">
        <v>1759364670</v>
      </c>
      <c r="C256">
        <v>3278.90000009537</v>
      </c>
      <c r="D256" t="s">
        <v>913</v>
      </c>
      <c r="E256" t="s">
        <v>914</v>
      </c>
      <c r="F256">
        <v>5</v>
      </c>
      <c r="G256" t="s">
        <v>906</v>
      </c>
      <c r="H256" t="s">
        <v>419</v>
      </c>
      <c r="I256">
        <v>1759364666.25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(DN256+(U256+2*0.95*5.67E-8*(((DN256+$B$7)+273)^4-(DN256+273)^4)-44100*J256)/(1.84*29.3*R256+8*0.95*5.67E-8*(DN256+273)^3))</f>
        <v>0</v>
      </c>
      <c r="W256">
        <f>($C$7*DO256+$D$7*DP256+$E$7*V256)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2*0.95*5.67E-8*(((DN256+$B$7)+273)^4-(W256+273)^4)</f>
        <v>0</v>
      </c>
      <c r="AF256">
        <f>U256+AE256+AC256+AD256</f>
        <v>0</v>
      </c>
      <c r="AG256">
        <v>0</v>
      </c>
      <c r="AH256">
        <v>0</v>
      </c>
      <c r="AI256">
        <f>IF(AG256*$H$13&gt;=AK256,1.0,(AK256/(AK256-AG256*$H$13)))</f>
        <v>0</v>
      </c>
      <c r="AJ256">
        <f>(AI256-1)*100</f>
        <v>0</v>
      </c>
      <c r="AK256">
        <f>MAX(0,($B$13+$C$13*DS256)/(1+$D$13*DS256)*DL256/(DN256+273)*$E$13)</f>
        <v>0</v>
      </c>
      <c r="AL256" t="s">
        <v>420</v>
      </c>
      <c r="AM256" t="s">
        <v>420</v>
      </c>
      <c r="AN256">
        <v>0</v>
      </c>
      <c r="AO256">
        <v>0</v>
      </c>
      <c r="AP256">
        <f>1-AN256/AO256</f>
        <v>0</v>
      </c>
      <c r="AQ256">
        <v>0</v>
      </c>
      <c r="AR256" t="s">
        <v>420</v>
      </c>
      <c r="AS256" t="s">
        <v>420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420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$B$11*DT256+$C$11*DU256+$F$11*EF256*(1-EI256)</f>
        <v>0</v>
      </c>
      <c r="CW256">
        <f>CV256*CX256</f>
        <v>0</v>
      </c>
      <c r="CX256">
        <f>($B$11*$D$9+$C$11*$D$9+$F$11*((ES256+EK256)/MAX(ES256+EK256+ET256, 0.1)*$I$9+ET256/MAX(ES256+EK256+ET256, 0.1)*$J$9))/($B$11+$C$11+$F$11)</f>
        <v>0</v>
      </c>
      <c r="CY256">
        <f>($B$11*$K$9+$C$11*$K$9+$F$11*((ES256+EK256)/MAX(ES256+EK256+ET256, 0.1)*$P$9+ET256/MAX(ES256+EK256+ET256, 0.1)*$Q$9))/($B$11+$C$11+$F$11)</f>
        <v>0</v>
      </c>
      <c r="CZ256">
        <v>4.38</v>
      </c>
      <c r="DA256">
        <v>0.5</v>
      </c>
      <c r="DB256" t="s">
        <v>421</v>
      </c>
      <c r="DC256">
        <v>2</v>
      </c>
      <c r="DD256">
        <v>1759364666.25</v>
      </c>
      <c r="DE256">
        <v>420.52</v>
      </c>
      <c r="DF256">
        <v>419.99325</v>
      </c>
      <c r="DG256">
        <v>24.790525</v>
      </c>
      <c r="DH256">
        <v>24.78095</v>
      </c>
      <c r="DI256">
        <v>414.94125</v>
      </c>
      <c r="DJ256">
        <v>24.356425</v>
      </c>
      <c r="DK256">
        <v>499.988</v>
      </c>
      <c r="DL256">
        <v>90.345225</v>
      </c>
      <c r="DM256">
        <v>0.028300475</v>
      </c>
      <c r="DN256">
        <v>30.87755</v>
      </c>
      <c r="DO256">
        <v>30.0245</v>
      </c>
      <c r="DP256">
        <v>999.9</v>
      </c>
      <c r="DQ256">
        <v>0</v>
      </c>
      <c r="DR256">
        <v>0</v>
      </c>
      <c r="DS256">
        <v>9992.4875</v>
      </c>
      <c r="DT256">
        <v>0</v>
      </c>
      <c r="DU256">
        <v>0.556418</v>
      </c>
      <c r="DV256">
        <v>0.52668</v>
      </c>
      <c r="DW256">
        <v>431.20975</v>
      </c>
      <c r="DX256">
        <v>430.66525</v>
      </c>
      <c r="DY256">
        <v>0.009605875</v>
      </c>
      <c r="DZ256">
        <v>419.99325</v>
      </c>
      <c r="EA256">
        <v>24.78095</v>
      </c>
      <c r="EB256">
        <v>2.2397075</v>
      </c>
      <c r="EC256">
        <v>2.23884</v>
      </c>
      <c r="ED256">
        <v>19.2492</v>
      </c>
      <c r="EE256">
        <v>19.242975</v>
      </c>
      <c r="EF256">
        <v>0.00500016</v>
      </c>
      <c r="EG256">
        <v>0</v>
      </c>
      <c r="EH256">
        <v>0</v>
      </c>
      <c r="EI256">
        <v>0</v>
      </c>
      <c r="EJ256">
        <v>636.075</v>
      </c>
      <c r="EK256">
        <v>0.00500016</v>
      </c>
      <c r="EL256">
        <v>-25.5</v>
      </c>
      <c r="EM256">
        <v>-2.025</v>
      </c>
      <c r="EN256">
        <v>37.875</v>
      </c>
      <c r="EO256">
        <v>42.031</v>
      </c>
      <c r="EP256">
        <v>40</v>
      </c>
      <c r="EQ256">
        <v>42.20275</v>
      </c>
      <c r="ER256">
        <v>41.20275</v>
      </c>
      <c r="ES256">
        <v>0</v>
      </c>
      <c r="ET256">
        <v>0</v>
      </c>
      <c r="EU256">
        <v>0</v>
      </c>
      <c r="EV256">
        <v>1759364671.3</v>
      </c>
      <c r="EW256">
        <v>0</v>
      </c>
      <c r="EX256">
        <v>637.119230769231</v>
      </c>
      <c r="EY256">
        <v>-20.0444443259391</v>
      </c>
      <c r="EZ256">
        <v>3.15897473499619</v>
      </c>
      <c r="FA256">
        <v>-24.8923076923077</v>
      </c>
      <c r="FB256">
        <v>15</v>
      </c>
      <c r="FC256">
        <v>0</v>
      </c>
      <c r="FD256" t="s">
        <v>422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0.49909205</v>
      </c>
      <c r="FQ256">
        <v>0.0718804962406017</v>
      </c>
      <c r="FR256">
        <v>0.0531103892411598</v>
      </c>
      <c r="FS256">
        <v>1</v>
      </c>
      <c r="FT256">
        <v>638.302941176471</v>
      </c>
      <c r="FU256">
        <v>-16.5515660564617</v>
      </c>
      <c r="FV256">
        <v>5.83899091272566</v>
      </c>
      <c r="FW256">
        <v>-1</v>
      </c>
      <c r="FX256">
        <v>0.0074875749</v>
      </c>
      <c r="FY256">
        <v>-0.085407752481203</v>
      </c>
      <c r="FZ256">
        <v>0.0185767843794595</v>
      </c>
      <c r="GA256">
        <v>1</v>
      </c>
      <c r="GB256">
        <v>2</v>
      </c>
      <c r="GC256">
        <v>2</v>
      </c>
      <c r="GD256" t="s">
        <v>423</v>
      </c>
      <c r="GE256">
        <v>3.12618</v>
      </c>
      <c r="GF256">
        <v>2.65395</v>
      </c>
      <c r="GG256">
        <v>0.0888799</v>
      </c>
      <c r="GH256">
        <v>0.0896539</v>
      </c>
      <c r="GI256">
        <v>0.103594</v>
      </c>
      <c r="GJ256">
        <v>0.104202</v>
      </c>
      <c r="GK256">
        <v>23330.3</v>
      </c>
      <c r="GL256">
        <v>22205.2</v>
      </c>
      <c r="GM256">
        <v>22900.3</v>
      </c>
      <c r="GN256">
        <v>23751.6</v>
      </c>
      <c r="GO256">
        <v>34981.5</v>
      </c>
      <c r="GP256">
        <v>35217.2</v>
      </c>
      <c r="GQ256">
        <v>41283.1</v>
      </c>
      <c r="GR256">
        <v>42355.5</v>
      </c>
      <c r="GS256">
        <v>1.89988</v>
      </c>
      <c r="GT256">
        <v>1.81708</v>
      </c>
      <c r="GU256">
        <v>0.11199</v>
      </c>
      <c r="GV256">
        <v>0</v>
      </c>
      <c r="GW256">
        <v>28.1915</v>
      </c>
      <c r="GX256">
        <v>999.9</v>
      </c>
      <c r="GY256">
        <v>60.463</v>
      </c>
      <c r="GZ256">
        <v>29.497</v>
      </c>
      <c r="HA256">
        <v>27.7006</v>
      </c>
      <c r="HB256">
        <v>54.2419</v>
      </c>
      <c r="HC256">
        <v>40.6931</v>
      </c>
      <c r="HD256">
        <v>1</v>
      </c>
      <c r="HE256">
        <v>0.0652464</v>
      </c>
      <c r="HF256">
        <v>-1.50105</v>
      </c>
      <c r="HG256">
        <v>20.2301</v>
      </c>
      <c r="HH256">
        <v>5.23391</v>
      </c>
      <c r="HI256">
        <v>11.992</v>
      </c>
      <c r="HJ256">
        <v>4.9558</v>
      </c>
      <c r="HK256">
        <v>3.304</v>
      </c>
      <c r="HL256">
        <v>9999</v>
      </c>
      <c r="HM256">
        <v>9999</v>
      </c>
      <c r="HN256">
        <v>9999</v>
      </c>
      <c r="HO256">
        <v>999.9</v>
      </c>
      <c r="HP256">
        <v>1.86849</v>
      </c>
      <c r="HQ256">
        <v>1.86418</v>
      </c>
      <c r="HR256">
        <v>1.8718</v>
      </c>
      <c r="HS256">
        <v>1.86264</v>
      </c>
      <c r="HT256">
        <v>1.86213</v>
      </c>
      <c r="HU256">
        <v>1.86853</v>
      </c>
      <c r="HV256">
        <v>1.85867</v>
      </c>
      <c r="HW256">
        <v>1.86508</v>
      </c>
      <c r="HX256">
        <v>5</v>
      </c>
      <c r="HY256">
        <v>0</v>
      </c>
      <c r="HZ256">
        <v>0</v>
      </c>
      <c r="IA256">
        <v>0</v>
      </c>
      <c r="IB256" t="s">
        <v>424</v>
      </c>
      <c r="IC256" t="s">
        <v>425</v>
      </c>
      <c r="ID256" t="s">
        <v>426</v>
      </c>
      <c r="IE256" t="s">
        <v>426</v>
      </c>
      <c r="IF256" t="s">
        <v>426</v>
      </c>
      <c r="IG256" t="s">
        <v>426</v>
      </c>
      <c r="IH256">
        <v>0</v>
      </c>
      <c r="II256">
        <v>100</v>
      </c>
      <c r="IJ256">
        <v>100</v>
      </c>
      <c r="IK256">
        <v>5.579</v>
      </c>
      <c r="IL256">
        <v>0.4343</v>
      </c>
      <c r="IM256">
        <v>4.20357787778522</v>
      </c>
      <c r="IN256">
        <v>0.00374144017280572</v>
      </c>
      <c r="IO256">
        <v>-1.07998895285064e-06</v>
      </c>
      <c r="IP256">
        <v>1.2122296874913e-10</v>
      </c>
      <c r="IQ256">
        <v>0.0711788513172057</v>
      </c>
      <c r="IR256">
        <v>0.00727018690124689</v>
      </c>
      <c r="IS256">
        <v>0.000171571339495546</v>
      </c>
      <c r="IT256">
        <v>5.81901312968366e-06</v>
      </c>
      <c r="IU256">
        <v>0</v>
      </c>
      <c r="IV256">
        <v>2039</v>
      </c>
      <c r="IW256">
        <v>1</v>
      </c>
      <c r="IX256">
        <v>29</v>
      </c>
      <c r="IY256">
        <v>29322744.5</v>
      </c>
      <c r="IZ256">
        <v>29322744.5</v>
      </c>
      <c r="JA256">
        <v>1.04126</v>
      </c>
      <c r="JB256">
        <v>2.37183</v>
      </c>
      <c r="JC256">
        <v>1.4978</v>
      </c>
      <c r="JD256">
        <v>2.33276</v>
      </c>
      <c r="JE256">
        <v>1.54419</v>
      </c>
      <c r="JF256">
        <v>2.37671</v>
      </c>
      <c r="JG256">
        <v>35.6148</v>
      </c>
      <c r="JH256">
        <v>24.2364</v>
      </c>
      <c r="JI256">
        <v>18</v>
      </c>
      <c r="JJ256">
        <v>546.112</v>
      </c>
      <c r="JK256">
        <v>435.637</v>
      </c>
      <c r="JL256">
        <v>31.7588</v>
      </c>
      <c r="JM256">
        <v>28.4707</v>
      </c>
      <c r="JN256">
        <v>29.9999</v>
      </c>
      <c r="JO256">
        <v>28.3279</v>
      </c>
      <c r="JP256">
        <v>28.3539</v>
      </c>
      <c r="JQ256">
        <v>20.9031</v>
      </c>
      <c r="JR256">
        <v>22.3387</v>
      </c>
      <c r="JS256">
        <v>100</v>
      </c>
      <c r="JT256">
        <v>31.7472</v>
      </c>
      <c r="JU256">
        <v>420</v>
      </c>
      <c r="JV256">
        <v>24.781</v>
      </c>
      <c r="JW256">
        <v>92.5282</v>
      </c>
      <c r="JX256">
        <v>98.7127</v>
      </c>
    </row>
    <row r="257" spans="1:284">
      <c r="A257">
        <v>241</v>
      </c>
      <c r="B257">
        <v>1759364672</v>
      </c>
      <c r="C257">
        <v>3280.90000009537</v>
      </c>
      <c r="D257" t="s">
        <v>915</v>
      </c>
      <c r="E257" t="s">
        <v>916</v>
      </c>
      <c r="F257">
        <v>5</v>
      </c>
      <c r="G257" t="s">
        <v>906</v>
      </c>
      <c r="H257" t="s">
        <v>419</v>
      </c>
      <c r="I257">
        <v>1759364669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(DN257+(U257+2*0.95*5.67E-8*(((DN257+$B$7)+273)^4-(DN257+273)^4)-44100*J257)/(1.84*29.3*R257+8*0.95*5.67E-8*(DN257+273)^3))</f>
        <v>0</v>
      </c>
      <c r="W257">
        <f>($C$7*DO257+$D$7*DP257+$E$7*V257)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2*0.95*5.67E-8*(((DN257+$B$7)+273)^4-(W257+273)^4)</f>
        <v>0</v>
      </c>
      <c r="AF257">
        <f>U257+AE257+AC257+AD257</f>
        <v>0</v>
      </c>
      <c r="AG257">
        <v>0</v>
      </c>
      <c r="AH257">
        <v>0</v>
      </c>
      <c r="AI257">
        <f>IF(AG257*$H$13&gt;=AK257,1.0,(AK257/(AK257-AG257*$H$13)))</f>
        <v>0</v>
      </c>
      <c r="AJ257">
        <f>(AI257-1)*100</f>
        <v>0</v>
      </c>
      <c r="AK257">
        <f>MAX(0,($B$13+$C$13*DS257)/(1+$D$13*DS257)*DL257/(DN257+273)*$E$13)</f>
        <v>0</v>
      </c>
      <c r="AL257" t="s">
        <v>420</v>
      </c>
      <c r="AM257" t="s">
        <v>420</v>
      </c>
      <c r="AN257">
        <v>0</v>
      </c>
      <c r="AO257">
        <v>0</v>
      </c>
      <c r="AP257">
        <f>1-AN257/AO257</f>
        <v>0</v>
      </c>
      <c r="AQ257">
        <v>0</v>
      </c>
      <c r="AR257" t="s">
        <v>420</v>
      </c>
      <c r="AS257" t="s">
        <v>420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420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$B$11*DT257+$C$11*DU257+$F$11*EF257*(1-EI257)</f>
        <v>0</v>
      </c>
      <c r="CW257">
        <f>CV257*CX257</f>
        <v>0</v>
      </c>
      <c r="CX257">
        <f>($B$11*$D$9+$C$11*$D$9+$F$11*((ES257+EK257)/MAX(ES257+EK257+ET257, 0.1)*$I$9+ET257/MAX(ES257+EK257+ET257, 0.1)*$J$9))/($B$11+$C$11+$F$11)</f>
        <v>0</v>
      </c>
      <c r="CY257">
        <f>($B$11*$K$9+$C$11*$K$9+$F$11*((ES257+EK257)/MAX(ES257+EK257+ET257, 0.1)*$P$9+ET257/MAX(ES257+EK257+ET257, 0.1)*$Q$9))/($B$11+$C$11+$F$11)</f>
        <v>0</v>
      </c>
      <c r="CZ257">
        <v>4.38</v>
      </c>
      <c r="DA257">
        <v>0.5</v>
      </c>
      <c r="DB257" t="s">
        <v>421</v>
      </c>
      <c r="DC257">
        <v>2</v>
      </c>
      <c r="DD257">
        <v>1759364669</v>
      </c>
      <c r="DE257">
        <v>420.53</v>
      </c>
      <c r="DF257">
        <v>419.985666666667</v>
      </c>
      <c r="DG257">
        <v>24.7950666666667</v>
      </c>
      <c r="DH257">
        <v>24.7804333333333</v>
      </c>
      <c r="DI257">
        <v>414.951</v>
      </c>
      <c r="DJ257">
        <v>24.3608666666667</v>
      </c>
      <c r="DK257">
        <v>500.002666666667</v>
      </c>
      <c r="DL257">
        <v>90.3452333333333</v>
      </c>
      <c r="DM257">
        <v>0.0283634333333333</v>
      </c>
      <c r="DN257">
        <v>30.8759666666667</v>
      </c>
      <c r="DO257">
        <v>30.0220666666667</v>
      </c>
      <c r="DP257">
        <v>999.9</v>
      </c>
      <c r="DQ257">
        <v>0</v>
      </c>
      <c r="DR257">
        <v>0</v>
      </c>
      <c r="DS257">
        <v>9993.11</v>
      </c>
      <c r="DT257">
        <v>0</v>
      </c>
      <c r="DU257">
        <v>0.556418</v>
      </c>
      <c r="DV257">
        <v>0.544240333333333</v>
      </c>
      <c r="DW257">
        <v>431.222</v>
      </c>
      <c r="DX257">
        <v>430.657333333333</v>
      </c>
      <c r="DY257">
        <v>0.0146382366666667</v>
      </c>
      <c r="DZ257">
        <v>419.985666666667</v>
      </c>
      <c r="EA257">
        <v>24.7804333333333</v>
      </c>
      <c r="EB257">
        <v>2.24012</v>
      </c>
      <c r="EC257">
        <v>2.23879333333333</v>
      </c>
      <c r="ED257">
        <v>19.2521666666667</v>
      </c>
      <c r="EE257">
        <v>19.2426333333333</v>
      </c>
      <c r="EF257">
        <v>0.00500016</v>
      </c>
      <c r="EG257">
        <v>0</v>
      </c>
      <c r="EH257">
        <v>0</v>
      </c>
      <c r="EI257">
        <v>0</v>
      </c>
      <c r="EJ257">
        <v>636.8</v>
      </c>
      <c r="EK257">
        <v>0.00500016</v>
      </c>
      <c r="EL257">
        <v>-25.2666666666667</v>
      </c>
      <c r="EM257">
        <v>-1.7</v>
      </c>
      <c r="EN257">
        <v>37.875</v>
      </c>
      <c r="EO257">
        <v>42.0206666666667</v>
      </c>
      <c r="EP257">
        <v>40</v>
      </c>
      <c r="EQ257">
        <v>42.208</v>
      </c>
      <c r="ER257">
        <v>41.208</v>
      </c>
      <c r="ES257">
        <v>0</v>
      </c>
      <c r="ET257">
        <v>0</v>
      </c>
      <c r="EU257">
        <v>0</v>
      </c>
      <c r="EV257">
        <v>1759364673.1</v>
      </c>
      <c r="EW257">
        <v>0</v>
      </c>
      <c r="EX257">
        <v>636.704</v>
      </c>
      <c r="EY257">
        <v>1.98461573669526</v>
      </c>
      <c r="EZ257">
        <v>-5.56923059735303</v>
      </c>
      <c r="FA257">
        <v>-23.908</v>
      </c>
      <c r="FB257">
        <v>15</v>
      </c>
      <c r="FC257">
        <v>0</v>
      </c>
      <c r="FD257" t="s">
        <v>422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0.50893395</v>
      </c>
      <c r="FQ257">
        <v>0.0800201052631567</v>
      </c>
      <c r="FR257">
        <v>0.0533301060335295</v>
      </c>
      <c r="FS257">
        <v>1</v>
      </c>
      <c r="FT257">
        <v>637.782352941177</v>
      </c>
      <c r="FU257">
        <v>-18.4354467800824</v>
      </c>
      <c r="FV257">
        <v>6.16706005790325</v>
      </c>
      <c r="FW257">
        <v>-1</v>
      </c>
      <c r="FX257">
        <v>0.0055761249</v>
      </c>
      <c r="FY257">
        <v>-0.0171250002406015</v>
      </c>
      <c r="FZ257">
        <v>0.0165250617031719</v>
      </c>
      <c r="GA257">
        <v>1</v>
      </c>
      <c r="GB257">
        <v>2</v>
      </c>
      <c r="GC257">
        <v>2</v>
      </c>
      <c r="GD257" t="s">
        <v>423</v>
      </c>
      <c r="GE257">
        <v>3.12609</v>
      </c>
      <c r="GF257">
        <v>2.65405</v>
      </c>
      <c r="GG257">
        <v>0.0888769</v>
      </c>
      <c r="GH257">
        <v>0.0896593</v>
      </c>
      <c r="GI257">
        <v>0.103597</v>
      </c>
      <c r="GJ257">
        <v>0.1042</v>
      </c>
      <c r="GK257">
        <v>23330.4</v>
      </c>
      <c r="GL257">
        <v>22205</v>
      </c>
      <c r="GM257">
        <v>22900.3</v>
      </c>
      <c r="GN257">
        <v>23751.6</v>
      </c>
      <c r="GO257">
        <v>34981.4</v>
      </c>
      <c r="GP257">
        <v>35217.4</v>
      </c>
      <c r="GQ257">
        <v>41283.1</v>
      </c>
      <c r="GR257">
        <v>42355.6</v>
      </c>
      <c r="GS257">
        <v>1.89965</v>
      </c>
      <c r="GT257">
        <v>1.81745</v>
      </c>
      <c r="GU257">
        <v>0.111725</v>
      </c>
      <c r="GV257">
        <v>0</v>
      </c>
      <c r="GW257">
        <v>28.1903</v>
      </c>
      <c r="GX257">
        <v>999.9</v>
      </c>
      <c r="GY257">
        <v>60.463</v>
      </c>
      <c r="GZ257">
        <v>29.497</v>
      </c>
      <c r="HA257">
        <v>27.6991</v>
      </c>
      <c r="HB257">
        <v>54.1019</v>
      </c>
      <c r="HC257">
        <v>40.7212</v>
      </c>
      <c r="HD257">
        <v>1</v>
      </c>
      <c r="HE257">
        <v>0.0652236</v>
      </c>
      <c r="HF257">
        <v>-1.51603</v>
      </c>
      <c r="HG257">
        <v>20.2302</v>
      </c>
      <c r="HH257">
        <v>5.23331</v>
      </c>
      <c r="HI257">
        <v>11.992</v>
      </c>
      <c r="HJ257">
        <v>4.9558</v>
      </c>
      <c r="HK257">
        <v>3.304</v>
      </c>
      <c r="HL257">
        <v>9999</v>
      </c>
      <c r="HM257">
        <v>9999</v>
      </c>
      <c r="HN257">
        <v>9999</v>
      </c>
      <c r="HO257">
        <v>999.9</v>
      </c>
      <c r="HP257">
        <v>1.8685</v>
      </c>
      <c r="HQ257">
        <v>1.86417</v>
      </c>
      <c r="HR257">
        <v>1.8718</v>
      </c>
      <c r="HS257">
        <v>1.86265</v>
      </c>
      <c r="HT257">
        <v>1.86214</v>
      </c>
      <c r="HU257">
        <v>1.86853</v>
      </c>
      <c r="HV257">
        <v>1.85867</v>
      </c>
      <c r="HW257">
        <v>1.86508</v>
      </c>
      <c r="HX257">
        <v>5</v>
      </c>
      <c r="HY257">
        <v>0</v>
      </c>
      <c r="HZ257">
        <v>0</v>
      </c>
      <c r="IA257">
        <v>0</v>
      </c>
      <c r="IB257" t="s">
        <v>424</v>
      </c>
      <c r="IC257" t="s">
        <v>425</v>
      </c>
      <c r="ID257" t="s">
        <v>426</v>
      </c>
      <c r="IE257" t="s">
        <v>426</v>
      </c>
      <c r="IF257" t="s">
        <v>426</v>
      </c>
      <c r="IG257" t="s">
        <v>426</v>
      </c>
      <c r="IH257">
        <v>0</v>
      </c>
      <c r="II257">
        <v>100</v>
      </c>
      <c r="IJ257">
        <v>100</v>
      </c>
      <c r="IK257">
        <v>5.579</v>
      </c>
      <c r="IL257">
        <v>0.4343</v>
      </c>
      <c r="IM257">
        <v>4.20357787778522</v>
      </c>
      <c r="IN257">
        <v>0.00374144017280572</v>
      </c>
      <c r="IO257">
        <v>-1.07998895285064e-06</v>
      </c>
      <c r="IP257">
        <v>1.2122296874913e-10</v>
      </c>
      <c r="IQ257">
        <v>0.0711788513172057</v>
      </c>
      <c r="IR257">
        <v>0.00727018690124689</v>
      </c>
      <c r="IS257">
        <v>0.000171571339495546</v>
      </c>
      <c r="IT257">
        <v>5.81901312968366e-06</v>
      </c>
      <c r="IU257">
        <v>0</v>
      </c>
      <c r="IV257">
        <v>2039</v>
      </c>
      <c r="IW257">
        <v>1</v>
      </c>
      <c r="IX257">
        <v>29</v>
      </c>
      <c r="IY257">
        <v>29322744.5</v>
      </c>
      <c r="IZ257">
        <v>29322744.5</v>
      </c>
      <c r="JA257">
        <v>1.04126</v>
      </c>
      <c r="JB257">
        <v>2.37183</v>
      </c>
      <c r="JC257">
        <v>1.4978</v>
      </c>
      <c r="JD257">
        <v>2.33276</v>
      </c>
      <c r="JE257">
        <v>1.54419</v>
      </c>
      <c r="JF257">
        <v>2.40234</v>
      </c>
      <c r="JG257">
        <v>35.638</v>
      </c>
      <c r="JH257">
        <v>24.2364</v>
      </c>
      <c r="JI257">
        <v>18</v>
      </c>
      <c r="JJ257">
        <v>545.955</v>
      </c>
      <c r="JK257">
        <v>435.855</v>
      </c>
      <c r="JL257">
        <v>31.7472</v>
      </c>
      <c r="JM257">
        <v>28.4705</v>
      </c>
      <c r="JN257">
        <v>29.9999</v>
      </c>
      <c r="JO257">
        <v>28.3267</v>
      </c>
      <c r="JP257">
        <v>28.3529</v>
      </c>
      <c r="JQ257">
        <v>20.9013</v>
      </c>
      <c r="JR257">
        <v>22.3387</v>
      </c>
      <c r="JS257">
        <v>100</v>
      </c>
      <c r="JT257">
        <v>31.7289</v>
      </c>
      <c r="JU257">
        <v>420</v>
      </c>
      <c r="JV257">
        <v>24.781</v>
      </c>
      <c r="JW257">
        <v>92.5282</v>
      </c>
      <c r="JX257">
        <v>98.7129</v>
      </c>
    </row>
    <row r="258" spans="1:284">
      <c r="A258">
        <v>242</v>
      </c>
      <c r="B258">
        <v>1759364674</v>
      </c>
      <c r="C258">
        <v>3282.90000009537</v>
      </c>
      <c r="D258" t="s">
        <v>917</v>
      </c>
      <c r="E258" t="s">
        <v>918</v>
      </c>
      <c r="F258">
        <v>5</v>
      </c>
      <c r="G258" t="s">
        <v>906</v>
      </c>
      <c r="H258" t="s">
        <v>419</v>
      </c>
      <c r="I258">
        <v>1759364671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(DN258+(U258+2*0.95*5.67E-8*(((DN258+$B$7)+273)^4-(DN258+273)^4)-44100*J258)/(1.84*29.3*R258+8*0.95*5.67E-8*(DN258+273)^3))</f>
        <v>0</v>
      </c>
      <c r="W258">
        <f>($C$7*DO258+$D$7*DP258+$E$7*V258)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2*0.95*5.67E-8*(((DN258+$B$7)+273)^4-(W258+273)^4)</f>
        <v>0</v>
      </c>
      <c r="AF258">
        <f>U258+AE258+AC258+AD258</f>
        <v>0</v>
      </c>
      <c r="AG258">
        <v>0</v>
      </c>
      <c r="AH258">
        <v>0</v>
      </c>
      <c r="AI258">
        <f>IF(AG258*$H$13&gt;=AK258,1.0,(AK258/(AK258-AG258*$H$13)))</f>
        <v>0</v>
      </c>
      <c r="AJ258">
        <f>(AI258-1)*100</f>
        <v>0</v>
      </c>
      <c r="AK258">
        <f>MAX(0,($B$13+$C$13*DS258)/(1+$D$13*DS258)*DL258/(DN258+273)*$E$13)</f>
        <v>0</v>
      </c>
      <c r="AL258" t="s">
        <v>420</v>
      </c>
      <c r="AM258" t="s">
        <v>420</v>
      </c>
      <c r="AN258">
        <v>0</v>
      </c>
      <c r="AO258">
        <v>0</v>
      </c>
      <c r="AP258">
        <f>1-AN258/AO258</f>
        <v>0</v>
      </c>
      <c r="AQ258">
        <v>0</v>
      </c>
      <c r="AR258" t="s">
        <v>420</v>
      </c>
      <c r="AS258" t="s">
        <v>420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420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$B$11*DT258+$C$11*DU258+$F$11*EF258*(1-EI258)</f>
        <v>0</v>
      </c>
      <c r="CW258">
        <f>CV258*CX258</f>
        <v>0</v>
      </c>
      <c r="CX258">
        <f>($B$11*$D$9+$C$11*$D$9+$F$11*((ES258+EK258)/MAX(ES258+EK258+ET258, 0.1)*$I$9+ET258/MAX(ES258+EK258+ET258, 0.1)*$J$9))/($B$11+$C$11+$F$11)</f>
        <v>0</v>
      </c>
      <c r="CY258">
        <f>($B$11*$K$9+$C$11*$K$9+$F$11*((ES258+EK258)/MAX(ES258+EK258+ET258, 0.1)*$P$9+ET258/MAX(ES258+EK258+ET258, 0.1)*$Q$9))/($B$11+$C$11+$F$11)</f>
        <v>0</v>
      </c>
      <c r="CZ258">
        <v>4.38</v>
      </c>
      <c r="DA258">
        <v>0.5</v>
      </c>
      <c r="DB258" t="s">
        <v>421</v>
      </c>
      <c r="DC258">
        <v>2</v>
      </c>
      <c r="DD258">
        <v>1759364671</v>
      </c>
      <c r="DE258">
        <v>420.497333333333</v>
      </c>
      <c r="DF258">
        <v>419.994333333333</v>
      </c>
      <c r="DG258">
        <v>24.7978333333333</v>
      </c>
      <c r="DH258">
        <v>24.7795333333333</v>
      </c>
      <c r="DI258">
        <v>414.918666666667</v>
      </c>
      <c r="DJ258">
        <v>24.3635666666667</v>
      </c>
      <c r="DK258">
        <v>499.968666666667</v>
      </c>
      <c r="DL258">
        <v>90.3449666666667</v>
      </c>
      <c r="DM258">
        <v>0.0284107</v>
      </c>
      <c r="DN258">
        <v>30.875</v>
      </c>
      <c r="DO258">
        <v>30.0152</v>
      </c>
      <c r="DP258">
        <v>999.9</v>
      </c>
      <c r="DQ258">
        <v>0</v>
      </c>
      <c r="DR258">
        <v>0</v>
      </c>
      <c r="DS258">
        <v>10001.0433333333</v>
      </c>
      <c r="DT258">
        <v>0</v>
      </c>
      <c r="DU258">
        <v>0.556418</v>
      </c>
      <c r="DV258">
        <v>0.50295</v>
      </c>
      <c r="DW258">
        <v>431.19</v>
      </c>
      <c r="DX258">
        <v>430.665666666667</v>
      </c>
      <c r="DY258">
        <v>0.0183308666666667</v>
      </c>
      <c r="DZ258">
        <v>419.994333333333</v>
      </c>
      <c r="EA258">
        <v>24.7795333333333</v>
      </c>
      <c r="EB258">
        <v>2.24036333333333</v>
      </c>
      <c r="EC258">
        <v>2.23870666666667</v>
      </c>
      <c r="ED258">
        <v>19.2539</v>
      </c>
      <c r="EE258">
        <v>19.242</v>
      </c>
      <c r="EF258">
        <v>0.00500016</v>
      </c>
      <c r="EG258">
        <v>0</v>
      </c>
      <c r="EH258">
        <v>0</v>
      </c>
      <c r="EI258">
        <v>0</v>
      </c>
      <c r="EJ258">
        <v>639.4</v>
      </c>
      <c r="EK258">
        <v>0.00500016</v>
      </c>
      <c r="EL258">
        <v>-23.2666666666667</v>
      </c>
      <c r="EM258">
        <v>-1.56666666666667</v>
      </c>
      <c r="EN258">
        <v>37.875</v>
      </c>
      <c r="EO258">
        <v>42.0413333333333</v>
      </c>
      <c r="EP258">
        <v>40</v>
      </c>
      <c r="EQ258">
        <v>42.208</v>
      </c>
      <c r="ER258">
        <v>41.208</v>
      </c>
      <c r="ES258">
        <v>0</v>
      </c>
      <c r="ET258">
        <v>0</v>
      </c>
      <c r="EU258">
        <v>0</v>
      </c>
      <c r="EV258">
        <v>1759364675.5</v>
      </c>
      <c r="EW258">
        <v>0</v>
      </c>
      <c r="EX258">
        <v>637.384</v>
      </c>
      <c r="EY258">
        <v>15.1307694382187</v>
      </c>
      <c r="EZ258">
        <v>7.50769241312325</v>
      </c>
      <c r="FA258">
        <v>-24.388</v>
      </c>
      <c r="FB258">
        <v>15</v>
      </c>
      <c r="FC258">
        <v>0</v>
      </c>
      <c r="FD258" t="s">
        <v>422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0.5034606</v>
      </c>
      <c r="FQ258">
        <v>0.155480030075187</v>
      </c>
      <c r="FR258">
        <v>0.0504506477534234</v>
      </c>
      <c r="FS258">
        <v>1</v>
      </c>
      <c r="FT258">
        <v>637.764705882353</v>
      </c>
      <c r="FU258">
        <v>-13.1825819745254</v>
      </c>
      <c r="FV258">
        <v>6.24913558036071</v>
      </c>
      <c r="FW258">
        <v>-1</v>
      </c>
      <c r="FX258">
        <v>0.0038912649</v>
      </c>
      <c r="FY258">
        <v>0.0676807504962405</v>
      </c>
      <c r="FZ258">
        <v>0.0139247020456478</v>
      </c>
      <c r="GA258">
        <v>1</v>
      </c>
      <c r="GB258">
        <v>2</v>
      </c>
      <c r="GC258">
        <v>2</v>
      </c>
      <c r="GD258" t="s">
        <v>423</v>
      </c>
      <c r="GE258">
        <v>3.12629</v>
      </c>
      <c r="GF258">
        <v>2.6541</v>
      </c>
      <c r="GG258">
        <v>0.0888751</v>
      </c>
      <c r="GH258">
        <v>0.0896685</v>
      </c>
      <c r="GI258">
        <v>0.103598</v>
      </c>
      <c r="GJ258">
        <v>0.104197</v>
      </c>
      <c r="GK258">
        <v>23330.4</v>
      </c>
      <c r="GL258">
        <v>22205</v>
      </c>
      <c r="GM258">
        <v>22900.4</v>
      </c>
      <c r="GN258">
        <v>23751.8</v>
      </c>
      <c r="GO258">
        <v>34981.4</v>
      </c>
      <c r="GP258">
        <v>35217.6</v>
      </c>
      <c r="GQ258">
        <v>41283.2</v>
      </c>
      <c r="GR258">
        <v>42355.8</v>
      </c>
      <c r="GS258">
        <v>1.89995</v>
      </c>
      <c r="GT258">
        <v>1.8172</v>
      </c>
      <c r="GU258">
        <v>0.11161</v>
      </c>
      <c r="GV258">
        <v>0</v>
      </c>
      <c r="GW258">
        <v>28.1894</v>
      </c>
      <c r="GX258">
        <v>999.9</v>
      </c>
      <c r="GY258">
        <v>60.463</v>
      </c>
      <c r="GZ258">
        <v>29.497</v>
      </c>
      <c r="HA258">
        <v>27.7008</v>
      </c>
      <c r="HB258">
        <v>54.3819</v>
      </c>
      <c r="HC258">
        <v>40.613</v>
      </c>
      <c r="HD258">
        <v>1</v>
      </c>
      <c r="HE258">
        <v>0.065155</v>
      </c>
      <c r="HF258">
        <v>-1.52043</v>
      </c>
      <c r="HG258">
        <v>20.2302</v>
      </c>
      <c r="HH258">
        <v>5.23271</v>
      </c>
      <c r="HI258">
        <v>11.992</v>
      </c>
      <c r="HJ258">
        <v>4.95585</v>
      </c>
      <c r="HK258">
        <v>3.304</v>
      </c>
      <c r="HL258">
        <v>9999</v>
      </c>
      <c r="HM258">
        <v>9999</v>
      </c>
      <c r="HN258">
        <v>9999</v>
      </c>
      <c r="HO258">
        <v>999.9</v>
      </c>
      <c r="HP258">
        <v>1.86851</v>
      </c>
      <c r="HQ258">
        <v>1.86418</v>
      </c>
      <c r="HR258">
        <v>1.8718</v>
      </c>
      <c r="HS258">
        <v>1.86265</v>
      </c>
      <c r="HT258">
        <v>1.86214</v>
      </c>
      <c r="HU258">
        <v>1.86856</v>
      </c>
      <c r="HV258">
        <v>1.85867</v>
      </c>
      <c r="HW258">
        <v>1.86508</v>
      </c>
      <c r="HX258">
        <v>5</v>
      </c>
      <c r="HY258">
        <v>0</v>
      </c>
      <c r="HZ258">
        <v>0</v>
      </c>
      <c r="IA258">
        <v>0</v>
      </c>
      <c r="IB258" t="s">
        <v>424</v>
      </c>
      <c r="IC258" t="s">
        <v>425</v>
      </c>
      <c r="ID258" t="s">
        <v>426</v>
      </c>
      <c r="IE258" t="s">
        <v>426</v>
      </c>
      <c r="IF258" t="s">
        <v>426</v>
      </c>
      <c r="IG258" t="s">
        <v>426</v>
      </c>
      <c r="IH258">
        <v>0</v>
      </c>
      <c r="II258">
        <v>100</v>
      </c>
      <c r="IJ258">
        <v>100</v>
      </c>
      <c r="IK258">
        <v>5.578</v>
      </c>
      <c r="IL258">
        <v>0.4343</v>
      </c>
      <c r="IM258">
        <v>4.20357787778522</v>
      </c>
      <c r="IN258">
        <v>0.00374144017280572</v>
      </c>
      <c r="IO258">
        <v>-1.07998895285064e-06</v>
      </c>
      <c r="IP258">
        <v>1.2122296874913e-10</v>
      </c>
      <c r="IQ258">
        <v>0.0711788513172057</v>
      </c>
      <c r="IR258">
        <v>0.00727018690124689</v>
      </c>
      <c r="IS258">
        <v>0.000171571339495546</v>
      </c>
      <c r="IT258">
        <v>5.81901312968366e-06</v>
      </c>
      <c r="IU258">
        <v>0</v>
      </c>
      <c r="IV258">
        <v>2039</v>
      </c>
      <c r="IW258">
        <v>1</v>
      </c>
      <c r="IX258">
        <v>29</v>
      </c>
      <c r="IY258">
        <v>29322744.6</v>
      </c>
      <c r="IZ258">
        <v>29322744.6</v>
      </c>
      <c r="JA258">
        <v>1.04126</v>
      </c>
      <c r="JB258">
        <v>2.38037</v>
      </c>
      <c r="JC258">
        <v>1.4978</v>
      </c>
      <c r="JD258">
        <v>2.33276</v>
      </c>
      <c r="JE258">
        <v>1.54419</v>
      </c>
      <c r="JF258">
        <v>2.45483</v>
      </c>
      <c r="JG258">
        <v>35.6148</v>
      </c>
      <c r="JH258">
        <v>24.2364</v>
      </c>
      <c r="JI258">
        <v>18</v>
      </c>
      <c r="JJ258">
        <v>546.143</v>
      </c>
      <c r="JK258">
        <v>435.697</v>
      </c>
      <c r="JL258">
        <v>31.7375</v>
      </c>
      <c r="JM258">
        <v>28.4702</v>
      </c>
      <c r="JN258">
        <v>29.9999</v>
      </c>
      <c r="JO258">
        <v>28.3259</v>
      </c>
      <c r="JP258">
        <v>28.3518</v>
      </c>
      <c r="JQ258">
        <v>20.9011</v>
      </c>
      <c r="JR258">
        <v>22.3387</v>
      </c>
      <c r="JS258">
        <v>100</v>
      </c>
      <c r="JT258">
        <v>31.7289</v>
      </c>
      <c r="JU258">
        <v>420</v>
      </c>
      <c r="JV258">
        <v>24.781</v>
      </c>
      <c r="JW258">
        <v>92.5283</v>
      </c>
      <c r="JX258">
        <v>98.7133</v>
      </c>
    </row>
    <row r="259" spans="1:284">
      <c r="A259">
        <v>243</v>
      </c>
      <c r="B259">
        <v>1759364676</v>
      </c>
      <c r="C259">
        <v>3284.90000009537</v>
      </c>
      <c r="D259" t="s">
        <v>919</v>
      </c>
      <c r="E259" t="s">
        <v>920</v>
      </c>
      <c r="F259">
        <v>5</v>
      </c>
      <c r="G259" t="s">
        <v>906</v>
      </c>
      <c r="H259" t="s">
        <v>419</v>
      </c>
      <c r="I259">
        <v>1759364673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(DN259+(U259+2*0.95*5.67E-8*(((DN259+$B$7)+273)^4-(DN259+273)^4)-44100*J259)/(1.84*29.3*R259+8*0.95*5.67E-8*(DN259+273)^3))</f>
        <v>0</v>
      </c>
      <c r="W259">
        <f>($C$7*DO259+$D$7*DP259+$E$7*V259)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2*0.95*5.67E-8*(((DN259+$B$7)+273)^4-(W259+273)^4)</f>
        <v>0</v>
      </c>
      <c r="AF259">
        <f>U259+AE259+AC259+AD259</f>
        <v>0</v>
      </c>
      <c r="AG259">
        <v>0</v>
      </c>
      <c r="AH259">
        <v>0</v>
      </c>
      <c r="AI259">
        <f>IF(AG259*$H$13&gt;=AK259,1.0,(AK259/(AK259-AG259*$H$13)))</f>
        <v>0</v>
      </c>
      <c r="AJ259">
        <f>(AI259-1)*100</f>
        <v>0</v>
      </c>
      <c r="AK259">
        <f>MAX(0,($B$13+$C$13*DS259)/(1+$D$13*DS259)*DL259/(DN259+273)*$E$13)</f>
        <v>0</v>
      </c>
      <c r="AL259" t="s">
        <v>420</v>
      </c>
      <c r="AM259" t="s">
        <v>420</v>
      </c>
      <c r="AN259">
        <v>0</v>
      </c>
      <c r="AO259">
        <v>0</v>
      </c>
      <c r="AP259">
        <f>1-AN259/AO259</f>
        <v>0</v>
      </c>
      <c r="AQ259">
        <v>0</v>
      </c>
      <c r="AR259" t="s">
        <v>420</v>
      </c>
      <c r="AS259" t="s">
        <v>420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420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$B$11*DT259+$C$11*DU259+$F$11*EF259*(1-EI259)</f>
        <v>0</v>
      </c>
      <c r="CW259">
        <f>CV259*CX259</f>
        <v>0</v>
      </c>
      <c r="CX259">
        <f>($B$11*$D$9+$C$11*$D$9+$F$11*((ES259+EK259)/MAX(ES259+EK259+ET259, 0.1)*$I$9+ET259/MAX(ES259+EK259+ET259, 0.1)*$J$9))/($B$11+$C$11+$F$11)</f>
        <v>0</v>
      </c>
      <c r="CY259">
        <f>($B$11*$K$9+$C$11*$K$9+$F$11*((ES259+EK259)/MAX(ES259+EK259+ET259, 0.1)*$P$9+ET259/MAX(ES259+EK259+ET259, 0.1)*$Q$9))/($B$11+$C$11+$F$11)</f>
        <v>0</v>
      </c>
      <c r="CZ259">
        <v>4.38</v>
      </c>
      <c r="DA259">
        <v>0.5</v>
      </c>
      <c r="DB259" t="s">
        <v>421</v>
      </c>
      <c r="DC259">
        <v>2</v>
      </c>
      <c r="DD259">
        <v>1759364673</v>
      </c>
      <c r="DE259">
        <v>420.484</v>
      </c>
      <c r="DF259">
        <v>420.022666666667</v>
      </c>
      <c r="DG259">
        <v>24.7992666666667</v>
      </c>
      <c r="DH259">
        <v>24.7787333333333</v>
      </c>
      <c r="DI259">
        <v>414.905666666667</v>
      </c>
      <c r="DJ259">
        <v>24.3649333333333</v>
      </c>
      <c r="DK259">
        <v>499.991666666667</v>
      </c>
      <c r="DL259">
        <v>90.3444666666667</v>
      </c>
      <c r="DM259">
        <v>0.0283527333333333</v>
      </c>
      <c r="DN259">
        <v>30.8735666666667</v>
      </c>
      <c r="DO259">
        <v>30.011</v>
      </c>
      <c r="DP259">
        <v>999.9</v>
      </c>
      <c r="DQ259">
        <v>0</v>
      </c>
      <c r="DR259">
        <v>0</v>
      </c>
      <c r="DS259">
        <v>10015.6266666667</v>
      </c>
      <c r="DT259">
        <v>0</v>
      </c>
      <c r="DU259">
        <v>0.556418</v>
      </c>
      <c r="DV259">
        <v>0.461344333333333</v>
      </c>
      <c r="DW259">
        <v>431.177333333333</v>
      </c>
      <c r="DX259">
        <v>430.694666666667</v>
      </c>
      <c r="DY259">
        <v>0.0205459333333333</v>
      </c>
      <c r="DZ259">
        <v>420.022666666667</v>
      </c>
      <c r="EA259">
        <v>24.7787333333333</v>
      </c>
      <c r="EB259">
        <v>2.24048</v>
      </c>
      <c r="EC259">
        <v>2.23862333333333</v>
      </c>
      <c r="ED259">
        <v>19.2547333333333</v>
      </c>
      <c r="EE259">
        <v>19.2414</v>
      </c>
      <c r="EF259">
        <v>0.00500016</v>
      </c>
      <c r="EG259">
        <v>0</v>
      </c>
      <c r="EH259">
        <v>0</v>
      </c>
      <c r="EI259">
        <v>0</v>
      </c>
      <c r="EJ259">
        <v>640.733333333333</v>
      </c>
      <c r="EK259">
        <v>0.00500016</v>
      </c>
      <c r="EL259">
        <v>-24.3333333333333</v>
      </c>
      <c r="EM259">
        <v>-1.33333333333333</v>
      </c>
      <c r="EN259">
        <v>37.8956666666667</v>
      </c>
      <c r="EO259">
        <v>42.0413333333333</v>
      </c>
      <c r="EP259">
        <v>40</v>
      </c>
      <c r="EQ259">
        <v>42.208</v>
      </c>
      <c r="ER259">
        <v>41.208</v>
      </c>
      <c r="ES259">
        <v>0</v>
      </c>
      <c r="ET259">
        <v>0</v>
      </c>
      <c r="EU259">
        <v>0</v>
      </c>
      <c r="EV259">
        <v>1759364677.3</v>
      </c>
      <c r="EW259">
        <v>0</v>
      </c>
      <c r="EX259">
        <v>637.688461538461</v>
      </c>
      <c r="EY259">
        <v>26.0478635652136</v>
      </c>
      <c r="EZ259">
        <v>-3.35042734494677</v>
      </c>
      <c r="FA259">
        <v>-23.7538461538462</v>
      </c>
      <c r="FB259">
        <v>15</v>
      </c>
      <c r="FC259">
        <v>0</v>
      </c>
      <c r="FD259" t="s">
        <v>422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0.4900955</v>
      </c>
      <c r="FQ259">
        <v>0.185315458646617</v>
      </c>
      <c r="FR259">
        <v>0.0476616117430999</v>
      </c>
      <c r="FS259">
        <v>1</v>
      </c>
      <c r="FT259">
        <v>637.747058823529</v>
      </c>
      <c r="FU259">
        <v>-0.21084791846894</v>
      </c>
      <c r="FV259">
        <v>5.75286298515371</v>
      </c>
      <c r="FW259">
        <v>-1</v>
      </c>
      <c r="FX259">
        <v>0.0037534599</v>
      </c>
      <c r="FY259">
        <v>0.129896397473684</v>
      </c>
      <c r="FZ259">
        <v>0.0135803887301001</v>
      </c>
      <c r="GA259">
        <v>0</v>
      </c>
      <c r="GB259">
        <v>1</v>
      </c>
      <c r="GC259">
        <v>2</v>
      </c>
      <c r="GD259" t="s">
        <v>443</v>
      </c>
      <c r="GE259">
        <v>3.12632</v>
      </c>
      <c r="GF259">
        <v>2.65405</v>
      </c>
      <c r="GG259">
        <v>0.088872</v>
      </c>
      <c r="GH259">
        <v>0.0896659</v>
      </c>
      <c r="GI259">
        <v>0.103603</v>
      </c>
      <c r="GJ259">
        <v>0.104194</v>
      </c>
      <c r="GK259">
        <v>23330.7</v>
      </c>
      <c r="GL259">
        <v>22205.3</v>
      </c>
      <c r="GM259">
        <v>22900.5</v>
      </c>
      <c r="GN259">
        <v>23752.1</v>
      </c>
      <c r="GO259">
        <v>34981.5</v>
      </c>
      <c r="GP259">
        <v>35218.1</v>
      </c>
      <c r="GQ259">
        <v>41283.5</v>
      </c>
      <c r="GR259">
        <v>42356.3</v>
      </c>
      <c r="GS259">
        <v>1.89995</v>
      </c>
      <c r="GT259">
        <v>1.81708</v>
      </c>
      <c r="GU259">
        <v>0.111856</v>
      </c>
      <c r="GV259">
        <v>0</v>
      </c>
      <c r="GW259">
        <v>28.1886</v>
      </c>
      <c r="GX259">
        <v>999.9</v>
      </c>
      <c r="GY259">
        <v>60.463</v>
      </c>
      <c r="GZ259">
        <v>29.497</v>
      </c>
      <c r="HA259">
        <v>27.7005</v>
      </c>
      <c r="HB259">
        <v>54.2719</v>
      </c>
      <c r="HC259">
        <v>40.4728</v>
      </c>
      <c r="HD259">
        <v>1</v>
      </c>
      <c r="HE259">
        <v>0.0648907</v>
      </c>
      <c r="HF259">
        <v>-1.51704</v>
      </c>
      <c r="HG259">
        <v>20.2302</v>
      </c>
      <c r="HH259">
        <v>5.23226</v>
      </c>
      <c r="HI259">
        <v>11.992</v>
      </c>
      <c r="HJ259">
        <v>4.956</v>
      </c>
      <c r="HK259">
        <v>3.304</v>
      </c>
      <c r="HL259">
        <v>9999</v>
      </c>
      <c r="HM259">
        <v>9999</v>
      </c>
      <c r="HN259">
        <v>9999</v>
      </c>
      <c r="HO259">
        <v>999.9</v>
      </c>
      <c r="HP259">
        <v>1.8685</v>
      </c>
      <c r="HQ259">
        <v>1.86418</v>
      </c>
      <c r="HR259">
        <v>1.8718</v>
      </c>
      <c r="HS259">
        <v>1.86264</v>
      </c>
      <c r="HT259">
        <v>1.86213</v>
      </c>
      <c r="HU259">
        <v>1.86857</v>
      </c>
      <c r="HV259">
        <v>1.85867</v>
      </c>
      <c r="HW259">
        <v>1.86508</v>
      </c>
      <c r="HX259">
        <v>5</v>
      </c>
      <c r="HY259">
        <v>0</v>
      </c>
      <c r="HZ259">
        <v>0</v>
      </c>
      <c r="IA259">
        <v>0</v>
      </c>
      <c r="IB259" t="s">
        <v>424</v>
      </c>
      <c r="IC259" t="s">
        <v>425</v>
      </c>
      <c r="ID259" t="s">
        <v>426</v>
      </c>
      <c r="IE259" t="s">
        <v>426</v>
      </c>
      <c r="IF259" t="s">
        <v>426</v>
      </c>
      <c r="IG259" t="s">
        <v>426</v>
      </c>
      <c r="IH259">
        <v>0</v>
      </c>
      <c r="II259">
        <v>100</v>
      </c>
      <c r="IJ259">
        <v>100</v>
      </c>
      <c r="IK259">
        <v>5.578</v>
      </c>
      <c r="IL259">
        <v>0.4344</v>
      </c>
      <c r="IM259">
        <v>4.20357787778522</v>
      </c>
      <c r="IN259">
        <v>0.00374144017280572</v>
      </c>
      <c r="IO259">
        <v>-1.07998895285064e-06</v>
      </c>
      <c r="IP259">
        <v>1.2122296874913e-10</v>
      </c>
      <c r="IQ259">
        <v>0.0711788513172057</v>
      </c>
      <c r="IR259">
        <v>0.00727018690124689</v>
      </c>
      <c r="IS259">
        <v>0.000171571339495546</v>
      </c>
      <c r="IT259">
        <v>5.81901312968366e-06</v>
      </c>
      <c r="IU259">
        <v>0</v>
      </c>
      <c r="IV259">
        <v>2039</v>
      </c>
      <c r="IW259">
        <v>1</v>
      </c>
      <c r="IX259">
        <v>29</v>
      </c>
      <c r="IY259">
        <v>29322744.6</v>
      </c>
      <c r="IZ259">
        <v>29322744.6</v>
      </c>
      <c r="JA259">
        <v>1.04126</v>
      </c>
      <c r="JB259">
        <v>2.39624</v>
      </c>
      <c r="JC259">
        <v>1.4978</v>
      </c>
      <c r="JD259">
        <v>2.33276</v>
      </c>
      <c r="JE259">
        <v>1.54419</v>
      </c>
      <c r="JF259">
        <v>2.28149</v>
      </c>
      <c r="JG259">
        <v>35.6148</v>
      </c>
      <c r="JH259">
        <v>24.2276</v>
      </c>
      <c r="JI259">
        <v>18</v>
      </c>
      <c r="JJ259">
        <v>546.14</v>
      </c>
      <c r="JK259">
        <v>435.619</v>
      </c>
      <c r="JL259">
        <v>31.7292</v>
      </c>
      <c r="JM259">
        <v>28.4689</v>
      </c>
      <c r="JN259">
        <v>29.9999</v>
      </c>
      <c r="JO259">
        <v>28.3255</v>
      </c>
      <c r="JP259">
        <v>28.3514</v>
      </c>
      <c r="JQ259">
        <v>20.8995</v>
      </c>
      <c r="JR259">
        <v>22.3387</v>
      </c>
      <c r="JS259">
        <v>100</v>
      </c>
      <c r="JT259">
        <v>31.7289</v>
      </c>
      <c r="JU259">
        <v>420</v>
      </c>
      <c r="JV259">
        <v>24.781</v>
      </c>
      <c r="JW259">
        <v>92.5291</v>
      </c>
      <c r="JX259">
        <v>98.7146</v>
      </c>
    </row>
    <row r="260" spans="1:284">
      <c r="A260">
        <v>244</v>
      </c>
      <c r="B260">
        <v>1759364678</v>
      </c>
      <c r="C260">
        <v>3286.90000009537</v>
      </c>
      <c r="D260" t="s">
        <v>921</v>
      </c>
      <c r="E260" t="s">
        <v>922</v>
      </c>
      <c r="F260">
        <v>5</v>
      </c>
      <c r="G260" t="s">
        <v>906</v>
      </c>
      <c r="H260" t="s">
        <v>419</v>
      </c>
      <c r="I260">
        <v>1759364675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(DN260+(U260+2*0.95*5.67E-8*(((DN260+$B$7)+273)^4-(DN260+273)^4)-44100*J260)/(1.84*29.3*R260+8*0.95*5.67E-8*(DN260+273)^3))</f>
        <v>0</v>
      </c>
      <c r="W260">
        <f>($C$7*DO260+$D$7*DP260+$E$7*V260)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2*0.95*5.67E-8*(((DN260+$B$7)+273)^4-(W260+273)^4)</f>
        <v>0</v>
      </c>
      <c r="AF260">
        <f>U260+AE260+AC260+AD260</f>
        <v>0</v>
      </c>
      <c r="AG260">
        <v>0</v>
      </c>
      <c r="AH260">
        <v>0</v>
      </c>
      <c r="AI260">
        <f>IF(AG260*$H$13&gt;=AK260,1.0,(AK260/(AK260-AG260*$H$13)))</f>
        <v>0</v>
      </c>
      <c r="AJ260">
        <f>(AI260-1)*100</f>
        <v>0</v>
      </c>
      <c r="AK260">
        <f>MAX(0,($B$13+$C$13*DS260)/(1+$D$13*DS260)*DL260/(DN260+273)*$E$13)</f>
        <v>0</v>
      </c>
      <c r="AL260" t="s">
        <v>420</v>
      </c>
      <c r="AM260" t="s">
        <v>420</v>
      </c>
      <c r="AN260">
        <v>0</v>
      </c>
      <c r="AO260">
        <v>0</v>
      </c>
      <c r="AP260">
        <f>1-AN260/AO260</f>
        <v>0</v>
      </c>
      <c r="AQ260">
        <v>0</v>
      </c>
      <c r="AR260" t="s">
        <v>420</v>
      </c>
      <c r="AS260" t="s">
        <v>420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420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$B$11*DT260+$C$11*DU260+$F$11*EF260*(1-EI260)</f>
        <v>0</v>
      </c>
      <c r="CW260">
        <f>CV260*CX260</f>
        <v>0</v>
      </c>
      <c r="CX260">
        <f>($B$11*$D$9+$C$11*$D$9+$F$11*((ES260+EK260)/MAX(ES260+EK260+ET260, 0.1)*$I$9+ET260/MAX(ES260+EK260+ET260, 0.1)*$J$9))/($B$11+$C$11+$F$11)</f>
        <v>0</v>
      </c>
      <c r="CY260">
        <f>($B$11*$K$9+$C$11*$K$9+$F$11*((ES260+EK260)/MAX(ES260+EK260+ET260, 0.1)*$P$9+ET260/MAX(ES260+EK260+ET260, 0.1)*$Q$9))/($B$11+$C$11+$F$11)</f>
        <v>0</v>
      </c>
      <c r="CZ260">
        <v>4.38</v>
      </c>
      <c r="DA260">
        <v>0.5</v>
      </c>
      <c r="DB260" t="s">
        <v>421</v>
      </c>
      <c r="DC260">
        <v>2</v>
      </c>
      <c r="DD260">
        <v>1759364675</v>
      </c>
      <c r="DE260">
        <v>420.479666666667</v>
      </c>
      <c r="DF260">
        <v>420.032666666667</v>
      </c>
      <c r="DG260">
        <v>24.7994333333333</v>
      </c>
      <c r="DH260">
        <v>24.7779333333333</v>
      </c>
      <c r="DI260">
        <v>414.901666666667</v>
      </c>
      <c r="DJ260">
        <v>24.3651</v>
      </c>
      <c r="DK260">
        <v>499.981666666667</v>
      </c>
      <c r="DL260">
        <v>90.3440666666667</v>
      </c>
      <c r="DM260">
        <v>0.0283373333333333</v>
      </c>
      <c r="DN260">
        <v>30.8711</v>
      </c>
      <c r="DO260">
        <v>30.0093333333333</v>
      </c>
      <c r="DP260">
        <v>999.9</v>
      </c>
      <c r="DQ260">
        <v>0</v>
      </c>
      <c r="DR260">
        <v>0</v>
      </c>
      <c r="DS260">
        <v>10016.25</v>
      </c>
      <c r="DT260">
        <v>0</v>
      </c>
      <c r="DU260">
        <v>0.556418</v>
      </c>
      <c r="DV260">
        <v>0.447011333333333</v>
      </c>
      <c r="DW260">
        <v>431.173</v>
      </c>
      <c r="DX260">
        <v>430.704666666667</v>
      </c>
      <c r="DY260">
        <v>0.0215187</v>
      </c>
      <c r="DZ260">
        <v>420.032666666667</v>
      </c>
      <c r="EA260">
        <v>24.7779333333333</v>
      </c>
      <c r="EB260">
        <v>2.24048333333333</v>
      </c>
      <c r="EC260">
        <v>2.23854</v>
      </c>
      <c r="ED260">
        <v>19.2547666666667</v>
      </c>
      <c r="EE260">
        <v>19.2408333333333</v>
      </c>
      <c r="EF260">
        <v>0.00500016</v>
      </c>
      <c r="EG260">
        <v>0</v>
      </c>
      <c r="EH260">
        <v>0</v>
      </c>
      <c r="EI260">
        <v>0</v>
      </c>
      <c r="EJ260">
        <v>640.4</v>
      </c>
      <c r="EK260">
        <v>0.00500016</v>
      </c>
      <c r="EL260">
        <v>-22.7666666666667</v>
      </c>
      <c r="EM260">
        <v>-1.4</v>
      </c>
      <c r="EN260">
        <v>37.8956666666667</v>
      </c>
      <c r="EO260">
        <v>42.062</v>
      </c>
      <c r="EP260">
        <v>40</v>
      </c>
      <c r="EQ260">
        <v>42.187</v>
      </c>
      <c r="ER260">
        <v>41.208</v>
      </c>
      <c r="ES260">
        <v>0</v>
      </c>
      <c r="ET260">
        <v>0</v>
      </c>
      <c r="EU260">
        <v>0</v>
      </c>
      <c r="EV260">
        <v>1759364679.1</v>
      </c>
      <c r="EW260">
        <v>0</v>
      </c>
      <c r="EX260">
        <v>638.176</v>
      </c>
      <c r="EY260">
        <v>25.1076926870463</v>
      </c>
      <c r="EZ260">
        <v>-2.22307686935048</v>
      </c>
      <c r="FA260">
        <v>-24.248</v>
      </c>
      <c r="FB260">
        <v>15</v>
      </c>
      <c r="FC260">
        <v>0</v>
      </c>
      <c r="FD260" t="s">
        <v>422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0.4886001</v>
      </c>
      <c r="FQ260">
        <v>0.00912658646616497</v>
      </c>
      <c r="FR260">
        <v>0.0489049265472304</v>
      </c>
      <c r="FS260">
        <v>1</v>
      </c>
      <c r="FT260">
        <v>637.882352941177</v>
      </c>
      <c r="FU260">
        <v>8.1833462105947</v>
      </c>
      <c r="FV260">
        <v>6.01270569359465</v>
      </c>
      <c r="FW260">
        <v>-1</v>
      </c>
      <c r="FX260">
        <v>0.00668848495</v>
      </c>
      <c r="FY260">
        <v>0.138687484015038</v>
      </c>
      <c r="FZ260">
        <v>0.013922435765598</v>
      </c>
      <c r="GA260">
        <v>0</v>
      </c>
      <c r="GB260">
        <v>1</v>
      </c>
      <c r="GC260">
        <v>2</v>
      </c>
      <c r="GD260" t="s">
        <v>443</v>
      </c>
      <c r="GE260">
        <v>3.1262</v>
      </c>
      <c r="GF260">
        <v>2.654</v>
      </c>
      <c r="GG260">
        <v>0.0888729</v>
      </c>
      <c r="GH260">
        <v>0.0896576</v>
      </c>
      <c r="GI260">
        <v>0.103606</v>
      </c>
      <c r="GJ260">
        <v>0.104192</v>
      </c>
      <c r="GK260">
        <v>23330.7</v>
      </c>
      <c r="GL260">
        <v>22205.4</v>
      </c>
      <c r="GM260">
        <v>22900.5</v>
      </c>
      <c r="GN260">
        <v>23752</v>
      </c>
      <c r="GO260">
        <v>34981.6</v>
      </c>
      <c r="GP260">
        <v>35218.1</v>
      </c>
      <c r="GQ260">
        <v>41283.8</v>
      </c>
      <c r="GR260">
        <v>42356.1</v>
      </c>
      <c r="GS260">
        <v>1.89977</v>
      </c>
      <c r="GT260">
        <v>1.81723</v>
      </c>
      <c r="GU260">
        <v>0.111539</v>
      </c>
      <c r="GV260">
        <v>0</v>
      </c>
      <c r="GW260">
        <v>28.1873</v>
      </c>
      <c r="GX260">
        <v>999.9</v>
      </c>
      <c r="GY260">
        <v>60.463</v>
      </c>
      <c r="GZ260">
        <v>29.497</v>
      </c>
      <c r="HA260">
        <v>27.6995</v>
      </c>
      <c r="HB260">
        <v>54.2519</v>
      </c>
      <c r="HC260">
        <v>40.3926</v>
      </c>
      <c r="HD260">
        <v>1</v>
      </c>
      <c r="HE260">
        <v>0.0647409</v>
      </c>
      <c r="HF260">
        <v>-1.54532</v>
      </c>
      <c r="HG260">
        <v>20.2297</v>
      </c>
      <c r="HH260">
        <v>5.23241</v>
      </c>
      <c r="HI260">
        <v>11.992</v>
      </c>
      <c r="HJ260">
        <v>4.95605</v>
      </c>
      <c r="HK260">
        <v>3.304</v>
      </c>
      <c r="HL260">
        <v>9999</v>
      </c>
      <c r="HM260">
        <v>9999</v>
      </c>
      <c r="HN260">
        <v>9999</v>
      </c>
      <c r="HO260">
        <v>999.9</v>
      </c>
      <c r="HP260">
        <v>1.86851</v>
      </c>
      <c r="HQ260">
        <v>1.86419</v>
      </c>
      <c r="HR260">
        <v>1.8718</v>
      </c>
      <c r="HS260">
        <v>1.86264</v>
      </c>
      <c r="HT260">
        <v>1.86212</v>
      </c>
      <c r="HU260">
        <v>1.86857</v>
      </c>
      <c r="HV260">
        <v>1.85867</v>
      </c>
      <c r="HW260">
        <v>1.86508</v>
      </c>
      <c r="HX260">
        <v>5</v>
      </c>
      <c r="HY260">
        <v>0</v>
      </c>
      <c r="HZ260">
        <v>0</v>
      </c>
      <c r="IA260">
        <v>0</v>
      </c>
      <c r="IB260" t="s">
        <v>424</v>
      </c>
      <c r="IC260" t="s">
        <v>425</v>
      </c>
      <c r="ID260" t="s">
        <v>426</v>
      </c>
      <c r="IE260" t="s">
        <v>426</v>
      </c>
      <c r="IF260" t="s">
        <v>426</v>
      </c>
      <c r="IG260" t="s">
        <v>426</v>
      </c>
      <c r="IH260">
        <v>0</v>
      </c>
      <c r="II260">
        <v>100</v>
      </c>
      <c r="IJ260">
        <v>100</v>
      </c>
      <c r="IK260">
        <v>5.579</v>
      </c>
      <c r="IL260">
        <v>0.4344</v>
      </c>
      <c r="IM260">
        <v>4.20357787778522</v>
      </c>
      <c r="IN260">
        <v>0.00374144017280572</v>
      </c>
      <c r="IO260">
        <v>-1.07998895285064e-06</v>
      </c>
      <c r="IP260">
        <v>1.2122296874913e-10</v>
      </c>
      <c r="IQ260">
        <v>0.0711788513172057</v>
      </c>
      <c r="IR260">
        <v>0.00727018690124689</v>
      </c>
      <c r="IS260">
        <v>0.000171571339495546</v>
      </c>
      <c r="IT260">
        <v>5.81901312968366e-06</v>
      </c>
      <c r="IU260">
        <v>0</v>
      </c>
      <c r="IV260">
        <v>2039</v>
      </c>
      <c r="IW260">
        <v>1</v>
      </c>
      <c r="IX260">
        <v>29</v>
      </c>
      <c r="IY260">
        <v>29322744.6</v>
      </c>
      <c r="IZ260">
        <v>29322744.6</v>
      </c>
      <c r="JA260">
        <v>1.04248</v>
      </c>
      <c r="JB260">
        <v>2.3999</v>
      </c>
      <c r="JC260">
        <v>1.49902</v>
      </c>
      <c r="JD260">
        <v>2.33276</v>
      </c>
      <c r="JE260">
        <v>1.54419</v>
      </c>
      <c r="JF260">
        <v>2.2168</v>
      </c>
      <c r="JG260">
        <v>35.638</v>
      </c>
      <c r="JH260">
        <v>24.2276</v>
      </c>
      <c r="JI260">
        <v>18</v>
      </c>
      <c r="JJ260">
        <v>546.016</v>
      </c>
      <c r="JK260">
        <v>435.702</v>
      </c>
      <c r="JL260">
        <v>31.7217</v>
      </c>
      <c r="JM260">
        <v>28.4681</v>
      </c>
      <c r="JN260">
        <v>30</v>
      </c>
      <c r="JO260">
        <v>28.3243</v>
      </c>
      <c r="JP260">
        <v>28.3505</v>
      </c>
      <c r="JQ260">
        <v>20.9018</v>
      </c>
      <c r="JR260">
        <v>22.3387</v>
      </c>
      <c r="JS260">
        <v>100</v>
      </c>
      <c r="JT260">
        <v>31.7193</v>
      </c>
      <c r="JU260">
        <v>420</v>
      </c>
      <c r="JV260">
        <v>24.781</v>
      </c>
      <c r="JW260">
        <v>92.5294</v>
      </c>
      <c r="JX260">
        <v>98.7141</v>
      </c>
    </row>
    <row r="261" spans="1:284">
      <c r="A261">
        <v>245</v>
      </c>
      <c r="B261">
        <v>1759364680</v>
      </c>
      <c r="C261">
        <v>3288.90000009537</v>
      </c>
      <c r="D261" t="s">
        <v>923</v>
      </c>
      <c r="E261" t="s">
        <v>924</v>
      </c>
      <c r="F261">
        <v>5</v>
      </c>
      <c r="G261" t="s">
        <v>906</v>
      </c>
      <c r="H261" t="s">
        <v>419</v>
      </c>
      <c r="I261">
        <v>1759364677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(DN261+(U261+2*0.95*5.67E-8*(((DN261+$B$7)+273)^4-(DN261+273)^4)-44100*J261)/(1.84*29.3*R261+8*0.95*5.67E-8*(DN261+273)^3))</f>
        <v>0</v>
      </c>
      <c r="W261">
        <f>($C$7*DO261+$D$7*DP261+$E$7*V261)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2*0.95*5.67E-8*(((DN261+$B$7)+273)^4-(W261+273)^4)</f>
        <v>0</v>
      </c>
      <c r="AF261">
        <f>U261+AE261+AC261+AD261</f>
        <v>0</v>
      </c>
      <c r="AG261">
        <v>0</v>
      </c>
      <c r="AH261">
        <v>0</v>
      </c>
      <c r="AI261">
        <f>IF(AG261*$H$13&gt;=AK261,1.0,(AK261/(AK261-AG261*$H$13)))</f>
        <v>0</v>
      </c>
      <c r="AJ261">
        <f>(AI261-1)*100</f>
        <v>0</v>
      </c>
      <c r="AK261">
        <f>MAX(0,($B$13+$C$13*DS261)/(1+$D$13*DS261)*DL261/(DN261+273)*$E$13)</f>
        <v>0</v>
      </c>
      <c r="AL261" t="s">
        <v>420</v>
      </c>
      <c r="AM261" t="s">
        <v>420</v>
      </c>
      <c r="AN261">
        <v>0</v>
      </c>
      <c r="AO261">
        <v>0</v>
      </c>
      <c r="AP261">
        <f>1-AN261/AO261</f>
        <v>0</v>
      </c>
      <c r="AQ261">
        <v>0</v>
      </c>
      <c r="AR261" t="s">
        <v>420</v>
      </c>
      <c r="AS261" t="s">
        <v>420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420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$B$11*DT261+$C$11*DU261+$F$11*EF261*(1-EI261)</f>
        <v>0</v>
      </c>
      <c r="CW261">
        <f>CV261*CX261</f>
        <v>0</v>
      </c>
      <c r="CX261">
        <f>($B$11*$D$9+$C$11*$D$9+$F$11*((ES261+EK261)/MAX(ES261+EK261+ET261, 0.1)*$I$9+ET261/MAX(ES261+EK261+ET261, 0.1)*$J$9))/($B$11+$C$11+$F$11)</f>
        <v>0</v>
      </c>
      <c r="CY261">
        <f>($B$11*$K$9+$C$11*$K$9+$F$11*((ES261+EK261)/MAX(ES261+EK261+ET261, 0.1)*$P$9+ET261/MAX(ES261+EK261+ET261, 0.1)*$Q$9))/($B$11+$C$11+$F$11)</f>
        <v>0</v>
      </c>
      <c r="CZ261">
        <v>4.38</v>
      </c>
      <c r="DA261">
        <v>0.5</v>
      </c>
      <c r="DB261" t="s">
        <v>421</v>
      </c>
      <c r="DC261">
        <v>2</v>
      </c>
      <c r="DD261">
        <v>1759364677</v>
      </c>
      <c r="DE261">
        <v>420.483333333333</v>
      </c>
      <c r="DF261">
        <v>420.008666666667</v>
      </c>
      <c r="DG261">
        <v>24.8003</v>
      </c>
      <c r="DH261">
        <v>24.7771</v>
      </c>
      <c r="DI261">
        <v>414.905333333333</v>
      </c>
      <c r="DJ261">
        <v>24.3659666666667</v>
      </c>
      <c r="DK261">
        <v>500.021333333333</v>
      </c>
      <c r="DL261">
        <v>90.3441333333333</v>
      </c>
      <c r="DM261">
        <v>0.0284139</v>
      </c>
      <c r="DN261">
        <v>30.8678666666667</v>
      </c>
      <c r="DO261">
        <v>30.0077333333333</v>
      </c>
      <c r="DP261">
        <v>999.9</v>
      </c>
      <c r="DQ261">
        <v>0</v>
      </c>
      <c r="DR261">
        <v>0</v>
      </c>
      <c r="DS261">
        <v>9997.5</v>
      </c>
      <c r="DT261">
        <v>0</v>
      </c>
      <c r="DU261">
        <v>0.556418</v>
      </c>
      <c r="DV261">
        <v>0.474833</v>
      </c>
      <c r="DW261">
        <v>431.177</v>
      </c>
      <c r="DX261">
        <v>430.679666666667</v>
      </c>
      <c r="DY261">
        <v>0.0232098666666667</v>
      </c>
      <c r="DZ261">
        <v>420.008666666667</v>
      </c>
      <c r="EA261">
        <v>24.7771</v>
      </c>
      <c r="EB261">
        <v>2.24056333333333</v>
      </c>
      <c r="EC261">
        <v>2.23846666666667</v>
      </c>
      <c r="ED261">
        <v>19.2553666666667</v>
      </c>
      <c r="EE261">
        <v>19.2403333333333</v>
      </c>
      <c r="EF261">
        <v>0.00500016</v>
      </c>
      <c r="EG261">
        <v>0</v>
      </c>
      <c r="EH261">
        <v>0</v>
      </c>
      <c r="EI261">
        <v>0</v>
      </c>
      <c r="EJ261">
        <v>638.966666666667</v>
      </c>
      <c r="EK261">
        <v>0.00500016</v>
      </c>
      <c r="EL261">
        <v>-22.4666666666667</v>
      </c>
      <c r="EM261">
        <v>-0.933333333333333</v>
      </c>
      <c r="EN261">
        <v>37.9163333333333</v>
      </c>
      <c r="EO261">
        <v>42.0413333333333</v>
      </c>
      <c r="EP261">
        <v>40</v>
      </c>
      <c r="EQ261">
        <v>42.187</v>
      </c>
      <c r="ER261">
        <v>41.208</v>
      </c>
      <c r="ES261">
        <v>0</v>
      </c>
      <c r="ET261">
        <v>0</v>
      </c>
      <c r="EU261">
        <v>0</v>
      </c>
      <c r="EV261">
        <v>1759364681.5</v>
      </c>
      <c r="EW261">
        <v>0</v>
      </c>
      <c r="EX261">
        <v>639.076</v>
      </c>
      <c r="EY261">
        <v>34.8000003172796</v>
      </c>
      <c r="EZ261">
        <v>-19.492307609496</v>
      </c>
      <c r="FA261">
        <v>-24.6</v>
      </c>
      <c r="FB261">
        <v>15</v>
      </c>
      <c r="FC261">
        <v>0</v>
      </c>
      <c r="FD261" t="s">
        <v>422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0.49343865</v>
      </c>
      <c r="FQ261">
        <v>-0.148122631578948</v>
      </c>
      <c r="FR261">
        <v>0.0436442581175061</v>
      </c>
      <c r="FS261">
        <v>1</v>
      </c>
      <c r="FT261">
        <v>637.767647058824</v>
      </c>
      <c r="FU261">
        <v>15.9312453850195</v>
      </c>
      <c r="FV261">
        <v>6.08284572471854</v>
      </c>
      <c r="FW261">
        <v>-1</v>
      </c>
      <c r="FX261">
        <v>0.01107443495</v>
      </c>
      <c r="FY261">
        <v>0.114511778932331</v>
      </c>
      <c r="FZ261">
        <v>0.0116216474863419</v>
      </c>
      <c r="GA261">
        <v>0</v>
      </c>
      <c r="GB261">
        <v>1</v>
      </c>
      <c r="GC261">
        <v>2</v>
      </c>
      <c r="GD261" t="s">
        <v>443</v>
      </c>
      <c r="GE261">
        <v>3.1262</v>
      </c>
      <c r="GF261">
        <v>2.65396</v>
      </c>
      <c r="GG261">
        <v>0.0888781</v>
      </c>
      <c r="GH261">
        <v>0.0896521</v>
      </c>
      <c r="GI261">
        <v>0.103604</v>
      </c>
      <c r="GJ261">
        <v>0.104191</v>
      </c>
      <c r="GK261">
        <v>23330.7</v>
      </c>
      <c r="GL261">
        <v>22205.5</v>
      </c>
      <c r="GM261">
        <v>22900.7</v>
      </c>
      <c r="GN261">
        <v>23751.9</v>
      </c>
      <c r="GO261">
        <v>34981.7</v>
      </c>
      <c r="GP261">
        <v>35218</v>
      </c>
      <c r="GQ261">
        <v>41283.9</v>
      </c>
      <c r="GR261">
        <v>42356</v>
      </c>
      <c r="GS261">
        <v>1.8997</v>
      </c>
      <c r="GT261">
        <v>1.81725</v>
      </c>
      <c r="GU261">
        <v>0.111345</v>
      </c>
      <c r="GV261">
        <v>0</v>
      </c>
      <c r="GW261">
        <v>28.1861</v>
      </c>
      <c r="GX261">
        <v>999.9</v>
      </c>
      <c r="GY261">
        <v>60.463</v>
      </c>
      <c r="GZ261">
        <v>29.497</v>
      </c>
      <c r="HA261">
        <v>27.6975</v>
      </c>
      <c r="HB261">
        <v>54.5319</v>
      </c>
      <c r="HC261">
        <v>40.3405</v>
      </c>
      <c r="HD261">
        <v>1</v>
      </c>
      <c r="HE261">
        <v>0.0648399</v>
      </c>
      <c r="HF261">
        <v>-1.55158</v>
      </c>
      <c r="HG261">
        <v>20.2296</v>
      </c>
      <c r="HH261">
        <v>5.23212</v>
      </c>
      <c r="HI261">
        <v>11.992</v>
      </c>
      <c r="HJ261">
        <v>4.95595</v>
      </c>
      <c r="HK261">
        <v>3.304</v>
      </c>
      <c r="HL261">
        <v>9999</v>
      </c>
      <c r="HM261">
        <v>9999</v>
      </c>
      <c r="HN261">
        <v>9999</v>
      </c>
      <c r="HO261">
        <v>999.9</v>
      </c>
      <c r="HP261">
        <v>1.86852</v>
      </c>
      <c r="HQ261">
        <v>1.8642</v>
      </c>
      <c r="HR261">
        <v>1.8718</v>
      </c>
      <c r="HS261">
        <v>1.86265</v>
      </c>
      <c r="HT261">
        <v>1.86211</v>
      </c>
      <c r="HU261">
        <v>1.86856</v>
      </c>
      <c r="HV261">
        <v>1.85867</v>
      </c>
      <c r="HW261">
        <v>1.86508</v>
      </c>
      <c r="HX261">
        <v>5</v>
      </c>
      <c r="HY261">
        <v>0</v>
      </c>
      <c r="HZ261">
        <v>0</v>
      </c>
      <c r="IA261">
        <v>0</v>
      </c>
      <c r="IB261" t="s">
        <v>424</v>
      </c>
      <c r="IC261" t="s">
        <v>425</v>
      </c>
      <c r="ID261" t="s">
        <v>426</v>
      </c>
      <c r="IE261" t="s">
        <v>426</v>
      </c>
      <c r="IF261" t="s">
        <v>426</v>
      </c>
      <c r="IG261" t="s">
        <v>426</v>
      </c>
      <c r="IH261">
        <v>0</v>
      </c>
      <c r="II261">
        <v>100</v>
      </c>
      <c r="IJ261">
        <v>100</v>
      </c>
      <c r="IK261">
        <v>5.579</v>
      </c>
      <c r="IL261">
        <v>0.4344</v>
      </c>
      <c r="IM261">
        <v>4.20357787778522</v>
      </c>
      <c r="IN261">
        <v>0.00374144017280572</v>
      </c>
      <c r="IO261">
        <v>-1.07998895285064e-06</v>
      </c>
      <c r="IP261">
        <v>1.2122296874913e-10</v>
      </c>
      <c r="IQ261">
        <v>0.0711788513172057</v>
      </c>
      <c r="IR261">
        <v>0.00727018690124689</v>
      </c>
      <c r="IS261">
        <v>0.000171571339495546</v>
      </c>
      <c r="IT261">
        <v>5.81901312968366e-06</v>
      </c>
      <c r="IU261">
        <v>0</v>
      </c>
      <c r="IV261">
        <v>2039</v>
      </c>
      <c r="IW261">
        <v>1</v>
      </c>
      <c r="IX261">
        <v>29</v>
      </c>
      <c r="IY261">
        <v>29322744.7</v>
      </c>
      <c r="IZ261">
        <v>29322744.7</v>
      </c>
      <c r="JA261">
        <v>1.04248</v>
      </c>
      <c r="JB261">
        <v>2.39258</v>
      </c>
      <c r="JC261">
        <v>1.49902</v>
      </c>
      <c r="JD261">
        <v>2.33276</v>
      </c>
      <c r="JE261">
        <v>1.54419</v>
      </c>
      <c r="JF261">
        <v>2.26685</v>
      </c>
      <c r="JG261">
        <v>35.6148</v>
      </c>
      <c r="JH261">
        <v>24.2276</v>
      </c>
      <c r="JI261">
        <v>18</v>
      </c>
      <c r="JJ261">
        <v>545.96</v>
      </c>
      <c r="JK261">
        <v>435.708</v>
      </c>
      <c r="JL261">
        <v>31.7173</v>
      </c>
      <c r="JM261">
        <v>28.4681</v>
      </c>
      <c r="JN261">
        <v>30.0001</v>
      </c>
      <c r="JO261">
        <v>28.3235</v>
      </c>
      <c r="JP261">
        <v>28.3493</v>
      </c>
      <c r="JQ261">
        <v>20.9026</v>
      </c>
      <c r="JR261">
        <v>22.3387</v>
      </c>
      <c r="JS261">
        <v>100</v>
      </c>
      <c r="JT261">
        <v>31.7193</v>
      </c>
      <c r="JU261">
        <v>420</v>
      </c>
      <c r="JV261">
        <v>24.781</v>
      </c>
      <c r="JW261">
        <v>92.5297</v>
      </c>
      <c r="JX261">
        <v>98.7139</v>
      </c>
    </row>
    <row r="262" spans="1:284">
      <c r="A262">
        <v>246</v>
      </c>
      <c r="B262">
        <v>1759364682</v>
      </c>
      <c r="C262">
        <v>3290.90000009537</v>
      </c>
      <c r="D262" t="s">
        <v>925</v>
      </c>
      <c r="E262" t="s">
        <v>926</v>
      </c>
      <c r="F262">
        <v>5</v>
      </c>
      <c r="G262" t="s">
        <v>906</v>
      </c>
      <c r="H262" t="s">
        <v>419</v>
      </c>
      <c r="I262">
        <v>1759364679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(DN262+(U262+2*0.95*5.67E-8*(((DN262+$B$7)+273)^4-(DN262+273)^4)-44100*J262)/(1.84*29.3*R262+8*0.95*5.67E-8*(DN262+273)^3))</f>
        <v>0</v>
      </c>
      <c r="W262">
        <f>($C$7*DO262+$D$7*DP262+$E$7*V262)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2*0.95*5.67E-8*(((DN262+$B$7)+273)^4-(W262+273)^4)</f>
        <v>0</v>
      </c>
      <c r="AF262">
        <f>U262+AE262+AC262+AD262</f>
        <v>0</v>
      </c>
      <c r="AG262">
        <v>0</v>
      </c>
      <c r="AH262">
        <v>0</v>
      </c>
      <c r="AI262">
        <f>IF(AG262*$H$13&gt;=AK262,1.0,(AK262/(AK262-AG262*$H$13)))</f>
        <v>0</v>
      </c>
      <c r="AJ262">
        <f>(AI262-1)*100</f>
        <v>0</v>
      </c>
      <c r="AK262">
        <f>MAX(0,($B$13+$C$13*DS262)/(1+$D$13*DS262)*DL262/(DN262+273)*$E$13)</f>
        <v>0</v>
      </c>
      <c r="AL262" t="s">
        <v>420</v>
      </c>
      <c r="AM262" t="s">
        <v>420</v>
      </c>
      <c r="AN262">
        <v>0</v>
      </c>
      <c r="AO262">
        <v>0</v>
      </c>
      <c r="AP262">
        <f>1-AN262/AO262</f>
        <v>0</v>
      </c>
      <c r="AQ262">
        <v>0</v>
      </c>
      <c r="AR262" t="s">
        <v>420</v>
      </c>
      <c r="AS262" t="s">
        <v>420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420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$B$11*DT262+$C$11*DU262+$F$11*EF262*(1-EI262)</f>
        <v>0</v>
      </c>
      <c r="CW262">
        <f>CV262*CX262</f>
        <v>0</v>
      </c>
      <c r="CX262">
        <f>($B$11*$D$9+$C$11*$D$9+$F$11*((ES262+EK262)/MAX(ES262+EK262+ET262, 0.1)*$I$9+ET262/MAX(ES262+EK262+ET262, 0.1)*$J$9))/($B$11+$C$11+$F$11)</f>
        <v>0</v>
      </c>
      <c r="CY262">
        <f>($B$11*$K$9+$C$11*$K$9+$F$11*((ES262+EK262)/MAX(ES262+EK262+ET262, 0.1)*$P$9+ET262/MAX(ES262+EK262+ET262, 0.1)*$Q$9))/($B$11+$C$11+$F$11)</f>
        <v>0</v>
      </c>
      <c r="CZ262">
        <v>4.38</v>
      </c>
      <c r="DA262">
        <v>0.5</v>
      </c>
      <c r="DB262" t="s">
        <v>421</v>
      </c>
      <c r="DC262">
        <v>2</v>
      </c>
      <c r="DD262">
        <v>1759364679</v>
      </c>
      <c r="DE262">
        <v>420.486</v>
      </c>
      <c r="DF262">
        <v>419.974333333333</v>
      </c>
      <c r="DG262">
        <v>24.8009666666667</v>
      </c>
      <c r="DH262">
        <v>24.7761666666667</v>
      </c>
      <c r="DI262">
        <v>414.907666666667</v>
      </c>
      <c r="DJ262">
        <v>24.3666333333333</v>
      </c>
      <c r="DK262">
        <v>499.994</v>
      </c>
      <c r="DL262">
        <v>90.3450666666667</v>
      </c>
      <c r="DM262">
        <v>0.0285522333333333</v>
      </c>
      <c r="DN262">
        <v>30.8643</v>
      </c>
      <c r="DO262">
        <v>30.0028</v>
      </c>
      <c r="DP262">
        <v>999.9</v>
      </c>
      <c r="DQ262">
        <v>0</v>
      </c>
      <c r="DR262">
        <v>0</v>
      </c>
      <c r="DS262">
        <v>9975.83333333333</v>
      </c>
      <c r="DT262">
        <v>0</v>
      </c>
      <c r="DU262">
        <v>0.556418</v>
      </c>
      <c r="DV262">
        <v>0.511688333333333</v>
      </c>
      <c r="DW262">
        <v>431.18</v>
      </c>
      <c r="DX262">
        <v>430.644</v>
      </c>
      <c r="DY262">
        <v>0.0248400333333333</v>
      </c>
      <c r="DZ262">
        <v>419.974333333333</v>
      </c>
      <c r="EA262">
        <v>24.7761666666667</v>
      </c>
      <c r="EB262">
        <v>2.24064666666667</v>
      </c>
      <c r="EC262">
        <v>2.23840333333333</v>
      </c>
      <c r="ED262">
        <v>19.2559666666667</v>
      </c>
      <c r="EE262">
        <v>19.2399</v>
      </c>
      <c r="EF262">
        <v>0.00500016</v>
      </c>
      <c r="EG262">
        <v>0</v>
      </c>
      <c r="EH262">
        <v>0</v>
      </c>
      <c r="EI262">
        <v>0</v>
      </c>
      <c r="EJ262">
        <v>639.033333333333</v>
      </c>
      <c r="EK262">
        <v>0.00500016</v>
      </c>
      <c r="EL262">
        <v>-22.9</v>
      </c>
      <c r="EM262">
        <v>-1.5</v>
      </c>
      <c r="EN262">
        <v>37.8956666666667</v>
      </c>
      <c r="EO262">
        <v>42.0413333333333</v>
      </c>
      <c r="EP262">
        <v>40</v>
      </c>
      <c r="EQ262">
        <v>42.187</v>
      </c>
      <c r="ER262">
        <v>41.208</v>
      </c>
      <c r="ES262">
        <v>0</v>
      </c>
      <c r="ET262">
        <v>0</v>
      </c>
      <c r="EU262">
        <v>0</v>
      </c>
      <c r="EV262">
        <v>1759364683.3</v>
      </c>
      <c r="EW262">
        <v>0</v>
      </c>
      <c r="EX262">
        <v>638.553846153846</v>
      </c>
      <c r="EY262">
        <v>17.0940175229109</v>
      </c>
      <c r="EZ262">
        <v>-11.3538461349732</v>
      </c>
      <c r="FA262">
        <v>-24.6884615384615</v>
      </c>
      <c r="FB262">
        <v>15</v>
      </c>
      <c r="FC262">
        <v>0</v>
      </c>
      <c r="FD262" t="s">
        <v>422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0.4989074</v>
      </c>
      <c r="FQ262">
        <v>-0.0924093834586474</v>
      </c>
      <c r="FR262">
        <v>0.0455618131173464</v>
      </c>
      <c r="FS262">
        <v>1</v>
      </c>
      <c r="FT262">
        <v>638.602941176471</v>
      </c>
      <c r="FU262">
        <v>21.236058218398</v>
      </c>
      <c r="FV262">
        <v>6.17073192789572</v>
      </c>
      <c r="FW262">
        <v>-1</v>
      </c>
      <c r="FX262">
        <v>0.01491545495</v>
      </c>
      <c r="FY262">
        <v>0.087709734</v>
      </c>
      <c r="FZ262">
        <v>0.00883151566001553</v>
      </c>
      <c r="GA262">
        <v>1</v>
      </c>
      <c r="GB262">
        <v>2</v>
      </c>
      <c r="GC262">
        <v>2</v>
      </c>
      <c r="GD262" t="s">
        <v>423</v>
      </c>
      <c r="GE262">
        <v>3.1261</v>
      </c>
      <c r="GF262">
        <v>2.65408</v>
      </c>
      <c r="GG262">
        <v>0.0888765</v>
      </c>
      <c r="GH262">
        <v>0.089658</v>
      </c>
      <c r="GI262">
        <v>0.103604</v>
      </c>
      <c r="GJ262">
        <v>0.104193</v>
      </c>
      <c r="GK262">
        <v>23330.9</v>
      </c>
      <c r="GL262">
        <v>22205.7</v>
      </c>
      <c r="GM262">
        <v>22900.8</v>
      </c>
      <c r="GN262">
        <v>23752.2</v>
      </c>
      <c r="GO262">
        <v>34981.6</v>
      </c>
      <c r="GP262">
        <v>35218.5</v>
      </c>
      <c r="GQ262">
        <v>41283.7</v>
      </c>
      <c r="GR262">
        <v>42356.7</v>
      </c>
      <c r="GS262">
        <v>1.89975</v>
      </c>
      <c r="GT262">
        <v>1.81735</v>
      </c>
      <c r="GU262">
        <v>0.110947</v>
      </c>
      <c r="GV262">
        <v>0</v>
      </c>
      <c r="GW262">
        <v>28.1847</v>
      </c>
      <c r="GX262">
        <v>999.9</v>
      </c>
      <c r="GY262">
        <v>60.463</v>
      </c>
      <c r="GZ262">
        <v>29.497</v>
      </c>
      <c r="HA262">
        <v>27.6987</v>
      </c>
      <c r="HB262">
        <v>54.3619</v>
      </c>
      <c r="HC262">
        <v>40.7572</v>
      </c>
      <c r="HD262">
        <v>1</v>
      </c>
      <c r="HE262">
        <v>0.0648323</v>
      </c>
      <c r="HF262">
        <v>-1.56291</v>
      </c>
      <c r="HG262">
        <v>20.2295</v>
      </c>
      <c r="HH262">
        <v>5.23137</v>
      </c>
      <c r="HI262">
        <v>11.992</v>
      </c>
      <c r="HJ262">
        <v>4.9561</v>
      </c>
      <c r="HK262">
        <v>3.304</v>
      </c>
      <c r="HL262">
        <v>9999</v>
      </c>
      <c r="HM262">
        <v>9999</v>
      </c>
      <c r="HN262">
        <v>9999</v>
      </c>
      <c r="HO262">
        <v>999.9</v>
      </c>
      <c r="HP262">
        <v>1.86852</v>
      </c>
      <c r="HQ262">
        <v>1.8642</v>
      </c>
      <c r="HR262">
        <v>1.8718</v>
      </c>
      <c r="HS262">
        <v>1.86266</v>
      </c>
      <c r="HT262">
        <v>1.86208</v>
      </c>
      <c r="HU262">
        <v>1.86856</v>
      </c>
      <c r="HV262">
        <v>1.85867</v>
      </c>
      <c r="HW262">
        <v>1.86508</v>
      </c>
      <c r="HX262">
        <v>5</v>
      </c>
      <c r="HY262">
        <v>0</v>
      </c>
      <c r="HZ262">
        <v>0</v>
      </c>
      <c r="IA262">
        <v>0</v>
      </c>
      <c r="IB262" t="s">
        <v>424</v>
      </c>
      <c r="IC262" t="s">
        <v>425</v>
      </c>
      <c r="ID262" t="s">
        <v>426</v>
      </c>
      <c r="IE262" t="s">
        <v>426</v>
      </c>
      <c r="IF262" t="s">
        <v>426</v>
      </c>
      <c r="IG262" t="s">
        <v>426</v>
      </c>
      <c r="IH262">
        <v>0</v>
      </c>
      <c r="II262">
        <v>100</v>
      </c>
      <c r="IJ262">
        <v>100</v>
      </c>
      <c r="IK262">
        <v>5.578</v>
      </c>
      <c r="IL262">
        <v>0.4343</v>
      </c>
      <c r="IM262">
        <v>4.20357787778522</v>
      </c>
      <c r="IN262">
        <v>0.00374144017280572</v>
      </c>
      <c r="IO262">
        <v>-1.07998895285064e-06</v>
      </c>
      <c r="IP262">
        <v>1.2122296874913e-10</v>
      </c>
      <c r="IQ262">
        <v>0.0711788513172057</v>
      </c>
      <c r="IR262">
        <v>0.00727018690124689</v>
      </c>
      <c r="IS262">
        <v>0.000171571339495546</v>
      </c>
      <c r="IT262">
        <v>5.81901312968366e-06</v>
      </c>
      <c r="IU262">
        <v>0</v>
      </c>
      <c r="IV262">
        <v>2039</v>
      </c>
      <c r="IW262">
        <v>1</v>
      </c>
      <c r="IX262">
        <v>29</v>
      </c>
      <c r="IY262">
        <v>29322744.7</v>
      </c>
      <c r="IZ262">
        <v>29322744.7</v>
      </c>
      <c r="JA262">
        <v>1.04248</v>
      </c>
      <c r="JB262">
        <v>2.38647</v>
      </c>
      <c r="JC262">
        <v>1.49902</v>
      </c>
      <c r="JD262">
        <v>2.33276</v>
      </c>
      <c r="JE262">
        <v>1.54419</v>
      </c>
      <c r="JF262">
        <v>2.2876</v>
      </c>
      <c r="JG262">
        <v>35.638</v>
      </c>
      <c r="JH262">
        <v>24.2276</v>
      </c>
      <c r="JI262">
        <v>18</v>
      </c>
      <c r="JJ262">
        <v>545.99</v>
      </c>
      <c r="JK262">
        <v>435.765</v>
      </c>
      <c r="JL262">
        <v>31.714</v>
      </c>
      <c r="JM262">
        <v>28.4677</v>
      </c>
      <c r="JN262">
        <v>30.0001</v>
      </c>
      <c r="JO262">
        <v>28.3231</v>
      </c>
      <c r="JP262">
        <v>28.349</v>
      </c>
      <c r="JQ262">
        <v>20.9024</v>
      </c>
      <c r="JR262">
        <v>22.3387</v>
      </c>
      <c r="JS262">
        <v>100</v>
      </c>
      <c r="JT262">
        <v>31.9637</v>
      </c>
      <c r="JU262">
        <v>420</v>
      </c>
      <c r="JV262">
        <v>24.781</v>
      </c>
      <c r="JW262">
        <v>92.5298</v>
      </c>
      <c r="JX262">
        <v>98.7154</v>
      </c>
    </row>
    <row r="263" spans="1:284">
      <c r="A263">
        <v>247</v>
      </c>
      <c r="B263">
        <v>1759364684</v>
      </c>
      <c r="C263">
        <v>3292.90000009537</v>
      </c>
      <c r="D263" t="s">
        <v>927</v>
      </c>
      <c r="E263" t="s">
        <v>928</v>
      </c>
      <c r="F263">
        <v>5</v>
      </c>
      <c r="G263" t="s">
        <v>906</v>
      </c>
      <c r="H263" t="s">
        <v>419</v>
      </c>
      <c r="I263">
        <v>1759364681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(DN263+(U263+2*0.95*5.67E-8*(((DN263+$B$7)+273)^4-(DN263+273)^4)-44100*J263)/(1.84*29.3*R263+8*0.95*5.67E-8*(DN263+273)^3))</f>
        <v>0</v>
      </c>
      <c r="W263">
        <f>($C$7*DO263+$D$7*DP263+$E$7*V263)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2*0.95*5.67E-8*(((DN263+$B$7)+273)^4-(W263+273)^4)</f>
        <v>0</v>
      </c>
      <c r="AF263">
        <f>U263+AE263+AC263+AD263</f>
        <v>0</v>
      </c>
      <c r="AG263">
        <v>0</v>
      </c>
      <c r="AH263">
        <v>0</v>
      </c>
      <c r="AI263">
        <f>IF(AG263*$H$13&gt;=AK263,1.0,(AK263/(AK263-AG263*$H$13)))</f>
        <v>0</v>
      </c>
      <c r="AJ263">
        <f>(AI263-1)*100</f>
        <v>0</v>
      </c>
      <c r="AK263">
        <f>MAX(0,($B$13+$C$13*DS263)/(1+$D$13*DS263)*DL263/(DN263+273)*$E$13)</f>
        <v>0</v>
      </c>
      <c r="AL263" t="s">
        <v>420</v>
      </c>
      <c r="AM263" t="s">
        <v>420</v>
      </c>
      <c r="AN263">
        <v>0</v>
      </c>
      <c r="AO263">
        <v>0</v>
      </c>
      <c r="AP263">
        <f>1-AN263/AO263</f>
        <v>0</v>
      </c>
      <c r="AQ263">
        <v>0</v>
      </c>
      <c r="AR263" t="s">
        <v>420</v>
      </c>
      <c r="AS263" t="s">
        <v>420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420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$B$11*DT263+$C$11*DU263+$F$11*EF263*(1-EI263)</f>
        <v>0</v>
      </c>
      <c r="CW263">
        <f>CV263*CX263</f>
        <v>0</v>
      </c>
      <c r="CX263">
        <f>($B$11*$D$9+$C$11*$D$9+$F$11*((ES263+EK263)/MAX(ES263+EK263+ET263, 0.1)*$I$9+ET263/MAX(ES263+EK263+ET263, 0.1)*$J$9))/($B$11+$C$11+$F$11)</f>
        <v>0</v>
      </c>
      <c r="CY263">
        <f>($B$11*$K$9+$C$11*$K$9+$F$11*((ES263+EK263)/MAX(ES263+EK263+ET263, 0.1)*$P$9+ET263/MAX(ES263+EK263+ET263, 0.1)*$Q$9))/($B$11+$C$11+$F$11)</f>
        <v>0</v>
      </c>
      <c r="CZ263">
        <v>4.38</v>
      </c>
      <c r="DA263">
        <v>0.5</v>
      </c>
      <c r="DB263" t="s">
        <v>421</v>
      </c>
      <c r="DC263">
        <v>2</v>
      </c>
      <c r="DD263">
        <v>1759364681</v>
      </c>
      <c r="DE263">
        <v>420.488666666667</v>
      </c>
      <c r="DF263">
        <v>419.966</v>
      </c>
      <c r="DG263">
        <v>24.8009666666667</v>
      </c>
      <c r="DH263">
        <v>24.7758333333333</v>
      </c>
      <c r="DI263">
        <v>414.91</v>
      </c>
      <c r="DJ263">
        <v>24.3666</v>
      </c>
      <c r="DK263">
        <v>499.973666666667</v>
      </c>
      <c r="DL263">
        <v>90.3459333333333</v>
      </c>
      <c r="DM263">
        <v>0.0285692666666667</v>
      </c>
      <c r="DN263">
        <v>30.8610333333333</v>
      </c>
      <c r="DO263">
        <v>29.9961333333333</v>
      </c>
      <c r="DP263">
        <v>999.9</v>
      </c>
      <c r="DQ263">
        <v>0</v>
      </c>
      <c r="DR263">
        <v>0</v>
      </c>
      <c r="DS263">
        <v>9980.83333333333</v>
      </c>
      <c r="DT263">
        <v>0</v>
      </c>
      <c r="DU263">
        <v>0.556418</v>
      </c>
      <c r="DV263">
        <v>0.522522</v>
      </c>
      <c r="DW263">
        <v>431.182666666667</v>
      </c>
      <c r="DX263">
        <v>430.635333333333</v>
      </c>
      <c r="DY263">
        <v>0.0251496666666667</v>
      </c>
      <c r="DZ263">
        <v>419.966</v>
      </c>
      <c r="EA263">
        <v>24.7758333333333</v>
      </c>
      <c r="EB263">
        <v>2.24066666666667</v>
      </c>
      <c r="EC263">
        <v>2.23839666666667</v>
      </c>
      <c r="ED263">
        <v>19.2561</v>
      </c>
      <c r="EE263">
        <v>19.2398333333333</v>
      </c>
      <c r="EF263">
        <v>0.00500016</v>
      </c>
      <c r="EG263">
        <v>0</v>
      </c>
      <c r="EH263">
        <v>0</v>
      </c>
      <c r="EI263">
        <v>0</v>
      </c>
      <c r="EJ263">
        <v>637.466666666667</v>
      </c>
      <c r="EK263">
        <v>0.00500016</v>
      </c>
      <c r="EL263">
        <v>-24.8333333333333</v>
      </c>
      <c r="EM263">
        <v>-1.96666666666667</v>
      </c>
      <c r="EN263">
        <v>37.8956666666667</v>
      </c>
      <c r="EO263">
        <v>42.0413333333333</v>
      </c>
      <c r="EP263">
        <v>40</v>
      </c>
      <c r="EQ263">
        <v>42.187</v>
      </c>
      <c r="ER263">
        <v>41.208</v>
      </c>
      <c r="ES263">
        <v>0</v>
      </c>
      <c r="ET263">
        <v>0</v>
      </c>
      <c r="EU263">
        <v>0</v>
      </c>
      <c r="EV263">
        <v>1759364685.1</v>
      </c>
      <c r="EW263">
        <v>0</v>
      </c>
      <c r="EX263">
        <v>639.016</v>
      </c>
      <c r="EY263">
        <v>-17.9999995457814</v>
      </c>
      <c r="EZ263">
        <v>-0.96923113043255</v>
      </c>
      <c r="FA263">
        <v>-24.976</v>
      </c>
      <c r="FB263">
        <v>15</v>
      </c>
      <c r="FC263">
        <v>0</v>
      </c>
      <c r="FD263" t="s">
        <v>422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0.50044095</v>
      </c>
      <c r="FQ263">
        <v>-0.0258694285714292</v>
      </c>
      <c r="FR263">
        <v>0.0466284055780111</v>
      </c>
      <c r="FS263">
        <v>1</v>
      </c>
      <c r="FT263">
        <v>638.458823529412</v>
      </c>
      <c r="FU263">
        <v>9.7631781626814</v>
      </c>
      <c r="FV263">
        <v>5.95621858164956</v>
      </c>
      <c r="FW263">
        <v>-1</v>
      </c>
      <c r="FX263">
        <v>0.0177641785</v>
      </c>
      <c r="FY263">
        <v>0.0676531484210526</v>
      </c>
      <c r="FZ263">
        <v>0.00679645187705561</v>
      </c>
      <c r="GA263">
        <v>1</v>
      </c>
      <c r="GB263">
        <v>2</v>
      </c>
      <c r="GC263">
        <v>2</v>
      </c>
      <c r="GD263" t="s">
        <v>423</v>
      </c>
      <c r="GE263">
        <v>3.12608</v>
      </c>
      <c r="GF263">
        <v>2.65437</v>
      </c>
      <c r="GG263">
        <v>0.0888775</v>
      </c>
      <c r="GH263">
        <v>0.0896573</v>
      </c>
      <c r="GI263">
        <v>0.103606</v>
      </c>
      <c r="GJ263">
        <v>0.104193</v>
      </c>
      <c r="GK263">
        <v>23330.7</v>
      </c>
      <c r="GL263">
        <v>22205.8</v>
      </c>
      <c r="GM263">
        <v>22900.6</v>
      </c>
      <c r="GN263">
        <v>23752.4</v>
      </c>
      <c r="GO263">
        <v>34981.4</v>
      </c>
      <c r="GP263">
        <v>35218.9</v>
      </c>
      <c r="GQ263">
        <v>41283.6</v>
      </c>
      <c r="GR263">
        <v>42357.1</v>
      </c>
      <c r="GS263">
        <v>1.89975</v>
      </c>
      <c r="GT263">
        <v>1.81737</v>
      </c>
      <c r="GU263">
        <v>0.11104</v>
      </c>
      <c r="GV263">
        <v>0</v>
      </c>
      <c r="GW263">
        <v>28.1831</v>
      </c>
      <c r="GX263">
        <v>999.9</v>
      </c>
      <c r="GY263">
        <v>60.438</v>
      </c>
      <c r="GZ263">
        <v>29.497</v>
      </c>
      <c r="HA263">
        <v>27.6861</v>
      </c>
      <c r="HB263">
        <v>54.5819</v>
      </c>
      <c r="HC263">
        <v>40.5329</v>
      </c>
      <c r="HD263">
        <v>1</v>
      </c>
      <c r="HE263">
        <v>0.0649771</v>
      </c>
      <c r="HF263">
        <v>-2.1585</v>
      </c>
      <c r="HG263">
        <v>20.222</v>
      </c>
      <c r="HH263">
        <v>5.23226</v>
      </c>
      <c r="HI263">
        <v>11.992</v>
      </c>
      <c r="HJ263">
        <v>4.9562</v>
      </c>
      <c r="HK263">
        <v>3.304</v>
      </c>
      <c r="HL263">
        <v>9999</v>
      </c>
      <c r="HM263">
        <v>9999</v>
      </c>
      <c r="HN263">
        <v>9999</v>
      </c>
      <c r="HO263">
        <v>999.9</v>
      </c>
      <c r="HP263">
        <v>1.86852</v>
      </c>
      <c r="HQ263">
        <v>1.86419</v>
      </c>
      <c r="HR263">
        <v>1.8718</v>
      </c>
      <c r="HS263">
        <v>1.86266</v>
      </c>
      <c r="HT263">
        <v>1.86208</v>
      </c>
      <c r="HU263">
        <v>1.86855</v>
      </c>
      <c r="HV263">
        <v>1.85867</v>
      </c>
      <c r="HW263">
        <v>1.86508</v>
      </c>
      <c r="HX263">
        <v>5</v>
      </c>
      <c r="HY263">
        <v>0</v>
      </c>
      <c r="HZ263">
        <v>0</v>
      </c>
      <c r="IA263">
        <v>0</v>
      </c>
      <c r="IB263" t="s">
        <v>424</v>
      </c>
      <c r="IC263" t="s">
        <v>425</v>
      </c>
      <c r="ID263" t="s">
        <v>426</v>
      </c>
      <c r="IE263" t="s">
        <v>426</v>
      </c>
      <c r="IF263" t="s">
        <v>426</v>
      </c>
      <c r="IG263" t="s">
        <v>426</v>
      </c>
      <c r="IH263">
        <v>0</v>
      </c>
      <c r="II263">
        <v>100</v>
      </c>
      <c r="IJ263">
        <v>100</v>
      </c>
      <c r="IK263">
        <v>5.579</v>
      </c>
      <c r="IL263">
        <v>0.4344</v>
      </c>
      <c r="IM263">
        <v>4.20357787778522</v>
      </c>
      <c r="IN263">
        <v>0.00374144017280572</v>
      </c>
      <c r="IO263">
        <v>-1.07998895285064e-06</v>
      </c>
      <c r="IP263">
        <v>1.2122296874913e-10</v>
      </c>
      <c r="IQ263">
        <v>0.0711788513172057</v>
      </c>
      <c r="IR263">
        <v>0.00727018690124689</v>
      </c>
      <c r="IS263">
        <v>0.000171571339495546</v>
      </c>
      <c r="IT263">
        <v>5.81901312968366e-06</v>
      </c>
      <c r="IU263">
        <v>0</v>
      </c>
      <c r="IV263">
        <v>2039</v>
      </c>
      <c r="IW263">
        <v>1</v>
      </c>
      <c r="IX263">
        <v>29</v>
      </c>
      <c r="IY263">
        <v>29322744.7</v>
      </c>
      <c r="IZ263">
        <v>29322744.7</v>
      </c>
      <c r="JA263">
        <v>1.04248</v>
      </c>
      <c r="JB263">
        <v>2.37671</v>
      </c>
      <c r="JC263">
        <v>1.49902</v>
      </c>
      <c r="JD263">
        <v>2.33276</v>
      </c>
      <c r="JE263">
        <v>1.54419</v>
      </c>
      <c r="JF263">
        <v>2.33765</v>
      </c>
      <c r="JG263">
        <v>35.6148</v>
      </c>
      <c r="JH263">
        <v>24.2188</v>
      </c>
      <c r="JI263">
        <v>18</v>
      </c>
      <c r="JJ263">
        <v>545.979</v>
      </c>
      <c r="JK263">
        <v>435.778</v>
      </c>
      <c r="JL263">
        <v>31.7259</v>
      </c>
      <c r="JM263">
        <v>28.4665</v>
      </c>
      <c r="JN263">
        <v>30.0002</v>
      </c>
      <c r="JO263">
        <v>28.3219</v>
      </c>
      <c r="JP263">
        <v>28.3487</v>
      </c>
      <c r="JQ263">
        <v>20.9036</v>
      </c>
      <c r="JR263">
        <v>22.3387</v>
      </c>
      <c r="JS263">
        <v>100</v>
      </c>
      <c r="JT263">
        <v>31.9637</v>
      </c>
      <c r="JU263">
        <v>420</v>
      </c>
      <c r="JV263">
        <v>24.781</v>
      </c>
      <c r="JW263">
        <v>92.5292</v>
      </c>
      <c r="JX263">
        <v>98.7162</v>
      </c>
    </row>
    <row r="264" spans="1:284">
      <c r="A264">
        <v>248</v>
      </c>
      <c r="B264">
        <v>1759364686</v>
      </c>
      <c r="C264">
        <v>3294.90000009537</v>
      </c>
      <c r="D264" t="s">
        <v>929</v>
      </c>
      <c r="E264" t="s">
        <v>930</v>
      </c>
      <c r="F264">
        <v>5</v>
      </c>
      <c r="G264" t="s">
        <v>906</v>
      </c>
      <c r="H264" t="s">
        <v>419</v>
      </c>
      <c r="I264">
        <v>1759364683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(DN264+(U264+2*0.95*5.67E-8*(((DN264+$B$7)+273)^4-(DN264+273)^4)-44100*J264)/(1.84*29.3*R264+8*0.95*5.67E-8*(DN264+273)^3))</f>
        <v>0</v>
      </c>
      <c r="W264">
        <f>($C$7*DO264+$D$7*DP264+$E$7*V264)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2*0.95*5.67E-8*(((DN264+$B$7)+273)^4-(W264+273)^4)</f>
        <v>0</v>
      </c>
      <c r="AF264">
        <f>U264+AE264+AC264+AD264</f>
        <v>0</v>
      </c>
      <c r="AG264">
        <v>0</v>
      </c>
      <c r="AH264">
        <v>0</v>
      </c>
      <c r="AI264">
        <f>IF(AG264*$H$13&gt;=AK264,1.0,(AK264/(AK264-AG264*$H$13)))</f>
        <v>0</v>
      </c>
      <c r="AJ264">
        <f>(AI264-1)*100</f>
        <v>0</v>
      </c>
      <c r="AK264">
        <f>MAX(0,($B$13+$C$13*DS264)/(1+$D$13*DS264)*DL264/(DN264+273)*$E$13)</f>
        <v>0</v>
      </c>
      <c r="AL264" t="s">
        <v>420</v>
      </c>
      <c r="AM264" t="s">
        <v>420</v>
      </c>
      <c r="AN264">
        <v>0</v>
      </c>
      <c r="AO264">
        <v>0</v>
      </c>
      <c r="AP264">
        <f>1-AN264/AO264</f>
        <v>0</v>
      </c>
      <c r="AQ264">
        <v>0</v>
      </c>
      <c r="AR264" t="s">
        <v>420</v>
      </c>
      <c r="AS264" t="s">
        <v>420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420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$B$11*DT264+$C$11*DU264+$F$11*EF264*(1-EI264)</f>
        <v>0</v>
      </c>
      <c r="CW264">
        <f>CV264*CX264</f>
        <v>0</v>
      </c>
      <c r="CX264">
        <f>($B$11*$D$9+$C$11*$D$9+$F$11*((ES264+EK264)/MAX(ES264+EK264+ET264, 0.1)*$I$9+ET264/MAX(ES264+EK264+ET264, 0.1)*$J$9))/($B$11+$C$11+$F$11)</f>
        <v>0</v>
      </c>
      <c r="CY264">
        <f>($B$11*$K$9+$C$11*$K$9+$F$11*((ES264+EK264)/MAX(ES264+EK264+ET264, 0.1)*$P$9+ET264/MAX(ES264+EK264+ET264, 0.1)*$Q$9))/($B$11+$C$11+$F$11)</f>
        <v>0</v>
      </c>
      <c r="CZ264">
        <v>4.38</v>
      </c>
      <c r="DA264">
        <v>0.5</v>
      </c>
      <c r="DB264" t="s">
        <v>421</v>
      </c>
      <c r="DC264">
        <v>2</v>
      </c>
      <c r="DD264">
        <v>1759364683</v>
      </c>
      <c r="DE264">
        <v>420.470666666667</v>
      </c>
      <c r="DF264">
        <v>419.974666666667</v>
      </c>
      <c r="DG264">
        <v>24.8002666666667</v>
      </c>
      <c r="DH264">
        <v>24.7757666666667</v>
      </c>
      <c r="DI264">
        <v>414.892</v>
      </c>
      <c r="DJ264">
        <v>24.3659</v>
      </c>
      <c r="DK264">
        <v>499.936666666667</v>
      </c>
      <c r="DL264">
        <v>90.3460333333333</v>
      </c>
      <c r="DM264">
        <v>0.0286487666666667</v>
      </c>
      <c r="DN264">
        <v>30.8584333333333</v>
      </c>
      <c r="DO264">
        <v>29.9943</v>
      </c>
      <c r="DP264">
        <v>999.9</v>
      </c>
      <c r="DQ264">
        <v>0</v>
      </c>
      <c r="DR264">
        <v>0</v>
      </c>
      <c r="DS264">
        <v>9988.95</v>
      </c>
      <c r="DT264">
        <v>0</v>
      </c>
      <c r="DU264">
        <v>0.556418</v>
      </c>
      <c r="DV264">
        <v>0.495738</v>
      </c>
      <c r="DW264">
        <v>431.164</v>
      </c>
      <c r="DX264">
        <v>430.644333333333</v>
      </c>
      <c r="DY264">
        <v>0.0244942</v>
      </c>
      <c r="DZ264">
        <v>419.974666666667</v>
      </c>
      <c r="EA264">
        <v>24.7757666666667</v>
      </c>
      <c r="EB264">
        <v>2.24060333333333</v>
      </c>
      <c r="EC264">
        <v>2.23839333333333</v>
      </c>
      <c r="ED264">
        <v>19.2556333333333</v>
      </c>
      <c r="EE264">
        <v>19.2398</v>
      </c>
      <c r="EF264">
        <v>0.00500016</v>
      </c>
      <c r="EG264">
        <v>0</v>
      </c>
      <c r="EH264">
        <v>0</v>
      </c>
      <c r="EI264">
        <v>0</v>
      </c>
      <c r="EJ264">
        <v>634.366666666667</v>
      </c>
      <c r="EK264">
        <v>0.00500016</v>
      </c>
      <c r="EL264">
        <v>-27.3666666666667</v>
      </c>
      <c r="EM264">
        <v>-2.26666666666667</v>
      </c>
      <c r="EN264">
        <v>37.875</v>
      </c>
      <c r="EO264">
        <v>42.0413333333333</v>
      </c>
      <c r="EP264">
        <v>40</v>
      </c>
      <c r="EQ264">
        <v>42.187</v>
      </c>
      <c r="ER264">
        <v>41.208</v>
      </c>
      <c r="ES264">
        <v>0</v>
      </c>
      <c r="ET264">
        <v>0</v>
      </c>
      <c r="EU264">
        <v>0</v>
      </c>
      <c r="EV264">
        <v>1759364687.5</v>
      </c>
      <c r="EW264">
        <v>0</v>
      </c>
      <c r="EX264">
        <v>638.192</v>
      </c>
      <c r="EY264">
        <v>-29.6538456371114</v>
      </c>
      <c r="EZ264">
        <v>-3.31538495493113</v>
      </c>
      <c r="FA264">
        <v>-24.604</v>
      </c>
      <c r="FB264">
        <v>15</v>
      </c>
      <c r="FC264">
        <v>0</v>
      </c>
      <c r="FD264" t="s">
        <v>422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0.50517425</v>
      </c>
      <c r="FQ264">
        <v>-0.110598992481203</v>
      </c>
      <c r="FR264">
        <v>0.0442725588811795</v>
      </c>
      <c r="FS264">
        <v>1</v>
      </c>
      <c r="FT264">
        <v>638.288235294118</v>
      </c>
      <c r="FU264">
        <v>0.0305579668463651</v>
      </c>
      <c r="FV264">
        <v>5.97975824348435</v>
      </c>
      <c r="FW264">
        <v>-1</v>
      </c>
      <c r="FX264">
        <v>0.0196857385</v>
      </c>
      <c r="FY264">
        <v>0.0531874434586466</v>
      </c>
      <c r="FZ264">
        <v>0.005549376241471</v>
      </c>
      <c r="GA264">
        <v>1</v>
      </c>
      <c r="GB264">
        <v>2</v>
      </c>
      <c r="GC264">
        <v>2</v>
      </c>
      <c r="GD264" t="s">
        <v>423</v>
      </c>
      <c r="GE264">
        <v>3.12611</v>
      </c>
      <c r="GF264">
        <v>2.65449</v>
      </c>
      <c r="GG264">
        <v>0.0888718</v>
      </c>
      <c r="GH264">
        <v>0.0896578</v>
      </c>
      <c r="GI264">
        <v>0.103603</v>
      </c>
      <c r="GJ264">
        <v>0.104193</v>
      </c>
      <c r="GK264">
        <v>23330.7</v>
      </c>
      <c r="GL264">
        <v>22205.7</v>
      </c>
      <c r="GM264">
        <v>22900.5</v>
      </c>
      <c r="GN264">
        <v>23752.3</v>
      </c>
      <c r="GO264">
        <v>34981.4</v>
      </c>
      <c r="GP264">
        <v>35218.7</v>
      </c>
      <c r="GQ264">
        <v>41283.4</v>
      </c>
      <c r="GR264">
        <v>42356.9</v>
      </c>
      <c r="GS264">
        <v>1.89983</v>
      </c>
      <c r="GT264">
        <v>1.81745</v>
      </c>
      <c r="GU264">
        <v>0.111513</v>
      </c>
      <c r="GV264">
        <v>0</v>
      </c>
      <c r="GW264">
        <v>28.1813</v>
      </c>
      <c r="GX264">
        <v>999.9</v>
      </c>
      <c r="GY264">
        <v>60.463</v>
      </c>
      <c r="GZ264">
        <v>29.497</v>
      </c>
      <c r="HA264">
        <v>27.6953</v>
      </c>
      <c r="HB264">
        <v>54.6219</v>
      </c>
      <c r="HC264">
        <v>40.7091</v>
      </c>
      <c r="HD264">
        <v>1</v>
      </c>
      <c r="HE264">
        <v>0.065752</v>
      </c>
      <c r="HF264">
        <v>-2.59013</v>
      </c>
      <c r="HG264">
        <v>20.217</v>
      </c>
      <c r="HH264">
        <v>5.23376</v>
      </c>
      <c r="HI264">
        <v>11.992</v>
      </c>
      <c r="HJ264">
        <v>4.9562</v>
      </c>
      <c r="HK264">
        <v>3.304</v>
      </c>
      <c r="HL264">
        <v>9999</v>
      </c>
      <c r="HM264">
        <v>9999</v>
      </c>
      <c r="HN264">
        <v>9999</v>
      </c>
      <c r="HO264">
        <v>999.9</v>
      </c>
      <c r="HP264">
        <v>1.8685</v>
      </c>
      <c r="HQ264">
        <v>1.86418</v>
      </c>
      <c r="HR264">
        <v>1.8718</v>
      </c>
      <c r="HS264">
        <v>1.86266</v>
      </c>
      <c r="HT264">
        <v>1.86209</v>
      </c>
      <c r="HU264">
        <v>1.86853</v>
      </c>
      <c r="HV264">
        <v>1.85867</v>
      </c>
      <c r="HW264">
        <v>1.86508</v>
      </c>
      <c r="HX264">
        <v>5</v>
      </c>
      <c r="HY264">
        <v>0</v>
      </c>
      <c r="HZ264">
        <v>0</v>
      </c>
      <c r="IA264">
        <v>0</v>
      </c>
      <c r="IB264" t="s">
        <v>424</v>
      </c>
      <c r="IC264" t="s">
        <v>425</v>
      </c>
      <c r="ID264" t="s">
        <v>426</v>
      </c>
      <c r="IE264" t="s">
        <v>426</v>
      </c>
      <c r="IF264" t="s">
        <v>426</v>
      </c>
      <c r="IG264" t="s">
        <v>426</v>
      </c>
      <c r="IH264">
        <v>0</v>
      </c>
      <c r="II264">
        <v>100</v>
      </c>
      <c r="IJ264">
        <v>100</v>
      </c>
      <c r="IK264">
        <v>5.578</v>
      </c>
      <c r="IL264">
        <v>0.4344</v>
      </c>
      <c r="IM264">
        <v>4.20357787778522</v>
      </c>
      <c r="IN264">
        <v>0.00374144017280572</v>
      </c>
      <c r="IO264">
        <v>-1.07998895285064e-06</v>
      </c>
      <c r="IP264">
        <v>1.2122296874913e-10</v>
      </c>
      <c r="IQ264">
        <v>0.0711788513172057</v>
      </c>
      <c r="IR264">
        <v>0.00727018690124689</v>
      </c>
      <c r="IS264">
        <v>0.000171571339495546</v>
      </c>
      <c r="IT264">
        <v>5.81901312968366e-06</v>
      </c>
      <c r="IU264">
        <v>0</v>
      </c>
      <c r="IV264">
        <v>2039</v>
      </c>
      <c r="IW264">
        <v>1</v>
      </c>
      <c r="IX264">
        <v>29</v>
      </c>
      <c r="IY264">
        <v>29322744.8</v>
      </c>
      <c r="IZ264">
        <v>29322744.8</v>
      </c>
      <c r="JA264">
        <v>1.04126</v>
      </c>
      <c r="JB264">
        <v>2.37427</v>
      </c>
      <c r="JC264">
        <v>1.4978</v>
      </c>
      <c r="JD264">
        <v>2.33276</v>
      </c>
      <c r="JE264">
        <v>1.54419</v>
      </c>
      <c r="JF264">
        <v>2.35229</v>
      </c>
      <c r="JG264">
        <v>35.6148</v>
      </c>
      <c r="JH264">
        <v>24.2276</v>
      </c>
      <c r="JI264">
        <v>18</v>
      </c>
      <c r="JJ264">
        <v>546.021</v>
      </c>
      <c r="JK264">
        <v>435.814</v>
      </c>
      <c r="JL264">
        <v>31.8067</v>
      </c>
      <c r="JM264">
        <v>28.4657</v>
      </c>
      <c r="JN264">
        <v>30.0007</v>
      </c>
      <c r="JO264">
        <v>28.3211</v>
      </c>
      <c r="JP264">
        <v>28.3475</v>
      </c>
      <c r="JQ264">
        <v>20.904</v>
      </c>
      <c r="JR264">
        <v>22.3387</v>
      </c>
      <c r="JS264">
        <v>100</v>
      </c>
      <c r="JT264">
        <v>31.9637</v>
      </c>
      <c r="JU264">
        <v>420</v>
      </c>
      <c r="JV264">
        <v>24.781</v>
      </c>
      <c r="JW264">
        <v>92.5288</v>
      </c>
      <c r="JX264">
        <v>98.7158</v>
      </c>
    </row>
    <row r="265" spans="1:284">
      <c r="A265">
        <v>249</v>
      </c>
      <c r="B265">
        <v>1759364688</v>
      </c>
      <c r="C265">
        <v>3296.90000009537</v>
      </c>
      <c r="D265" t="s">
        <v>931</v>
      </c>
      <c r="E265" t="s">
        <v>932</v>
      </c>
      <c r="F265">
        <v>5</v>
      </c>
      <c r="G265" t="s">
        <v>906</v>
      </c>
      <c r="H265" t="s">
        <v>419</v>
      </c>
      <c r="I265">
        <v>1759364685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(DN265+(U265+2*0.95*5.67E-8*(((DN265+$B$7)+273)^4-(DN265+273)^4)-44100*J265)/(1.84*29.3*R265+8*0.95*5.67E-8*(DN265+273)^3))</f>
        <v>0</v>
      </c>
      <c r="W265">
        <f>($C$7*DO265+$D$7*DP265+$E$7*V265)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2*0.95*5.67E-8*(((DN265+$B$7)+273)^4-(W265+273)^4)</f>
        <v>0</v>
      </c>
      <c r="AF265">
        <f>U265+AE265+AC265+AD265</f>
        <v>0</v>
      </c>
      <c r="AG265">
        <v>0</v>
      </c>
      <c r="AH265">
        <v>0</v>
      </c>
      <c r="AI265">
        <f>IF(AG265*$H$13&gt;=AK265,1.0,(AK265/(AK265-AG265*$H$13)))</f>
        <v>0</v>
      </c>
      <c r="AJ265">
        <f>(AI265-1)*100</f>
        <v>0</v>
      </c>
      <c r="AK265">
        <f>MAX(0,($B$13+$C$13*DS265)/(1+$D$13*DS265)*DL265/(DN265+273)*$E$13)</f>
        <v>0</v>
      </c>
      <c r="AL265" t="s">
        <v>420</v>
      </c>
      <c r="AM265" t="s">
        <v>420</v>
      </c>
      <c r="AN265">
        <v>0</v>
      </c>
      <c r="AO265">
        <v>0</v>
      </c>
      <c r="AP265">
        <f>1-AN265/AO265</f>
        <v>0</v>
      </c>
      <c r="AQ265">
        <v>0</v>
      </c>
      <c r="AR265" t="s">
        <v>420</v>
      </c>
      <c r="AS265" t="s">
        <v>420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420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$B$11*DT265+$C$11*DU265+$F$11*EF265*(1-EI265)</f>
        <v>0</v>
      </c>
      <c r="CW265">
        <f>CV265*CX265</f>
        <v>0</v>
      </c>
      <c r="CX265">
        <f>($B$11*$D$9+$C$11*$D$9+$F$11*((ES265+EK265)/MAX(ES265+EK265+ET265, 0.1)*$I$9+ET265/MAX(ES265+EK265+ET265, 0.1)*$J$9))/($B$11+$C$11+$F$11)</f>
        <v>0</v>
      </c>
      <c r="CY265">
        <f>($B$11*$K$9+$C$11*$K$9+$F$11*((ES265+EK265)/MAX(ES265+EK265+ET265, 0.1)*$P$9+ET265/MAX(ES265+EK265+ET265, 0.1)*$Q$9))/($B$11+$C$11+$F$11)</f>
        <v>0</v>
      </c>
      <c r="CZ265">
        <v>4.38</v>
      </c>
      <c r="DA265">
        <v>0.5</v>
      </c>
      <c r="DB265" t="s">
        <v>421</v>
      </c>
      <c r="DC265">
        <v>2</v>
      </c>
      <c r="DD265">
        <v>1759364685</v>
      </c>
      <c r="DE265">
        <v>420.467666666667</v>
      </c>
      <c r="DF265">
        <v>419.993666666667</v>
      </c>
      <c r="DG265">
        <v>24.7999</v>
      </c>
      <c r="DH265">
        <v>24.7759666666667</v>
      </c>
      <c r="DI265">
        <v>414.889</v>
      </c>
      <c r="DJ265">
        <v>24.3655333333333</v>
      </c>
      <c r="DK265">
        <v>499.907</v>
      </c>
      <c r="DL265">
        <v>90.3459666666667</v>
      </c>
      <c r="DM265">
        <v>0.0289356333333333</v>
      </c>
      <c r="DN265">
        <v>30.8565</v>
      </c>
      <c r="DO265">
        <v>29.9954666666667</v>
      </c>
      <c r="DP265">
        <v>999.9</v>
      </c>
      <c r="DQ265">
        <v>0</v>
      </c>
      <c r="DR265">
        <v>0</v>
      </c>
      <c r="DS265">
        <v>9979.15666666667</v>
      </c>
      <c r="DT265">
        <v>0</v>
      </c>
      <c r="DU265">
        <v>0.556418</v>
      </c>
      <c r="DV265">
        <v>0.473745</v>
      </c>
      <c r="DW265">
        <v>431.160333333333</v>
      </c>
      <c r="DX265">
        <v>430.664</v>
      </c>
      <c r="DY265">
        <v>0.0239105333333333</v>
      </c>
      <c r="DZ265">
        <v>419.993666666667</v>
      </c>
      <c r="EA265">
        <v>24.7759666666667</v>
      </c>
      <c r="EB265">
        <v>2.24056666666667</v>
      </c>
      <c r="EC265">
        <v>2.23841</v>
      </c>
      <c r="ED265">
        <v>19.2553666666667</v>
      </c>
      <c r="EE265">
        <v>19.2399</v>
      </c>
      <c r="EF265">
        <v>0.00500016</v>
      </c>
      <c r="EG265">
        <v>0</v>
      </c>
      <c r="EH265">
        <v>0</v>
      </c>
      <c r="EI265">
        <v>0</v>
      </c>
      <c r="EJ265">
        <v>633.8</v>
      </c>
      <c r="EK265">
        <v>0.00500016</v>
      </c>
      <c r="EL265">
        <v>-26.6666666666667</v>
      </c>
      <c r="EM265">
        <v>-1.56666666666667</v>
      </c>
      <c r="EN265">
        <v>37.875</v>
      </c>
      <c r="EO265">
        <v>42.0413333333333</v>
      </c>
      <c r="EP265">
        <v>40</v>
      </c>
      <c r="EQ265">
        <v>42.187</v>
      </c>
      <c r="ER265">
        <v>41.208</v>
      </c>
      <c r="ES265">
        <v>0</v>
      </c>
      <c r="ET265">
        <v>0</v>
      </c>
      <c r="EU265">
        <v>0</v>
      </c>
      <c r="EV265">
        <v>1759364689.3</v>
      </c>
      <c r="EW265">
        <v>0</v>
      </c>
      <c r="EX265">
        <v>637.876923076923</v>
      </c>
      <c r="EY265">
        <v>-31.227350048764</v>
      </c>
      <c r="EZ265">
        <v>1.42564074151742</v>
      </c>
      <c r="FA265">
        <v>-24.8423076923077</v>
      </c>
      <c r="FB265">
        <v>15</v>
      </c>
      <c r="FC265">
        <v>0</v>
      </c>
      <c r="FD265" t="s">
        <v>422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0.4989716</v>
      </c>
      <c r="FQ265">
        <v>-0.143094135338346</v>
      </c>
      <c r="FR265">
        <v>0.0457446929888047</v>
      </c>
      <c r="FS265">
        <v>1</v>
      </c>
      <c r="FT265">
        <v>637.814705882353</v>
      </c>
      <c r="FU265">
        <v>-6.24751693765598</v>
      </c>
      <c r="FV265">
        <v>5.92045965787739</v>
      </c>
      <c r="FW265">
        <v>-1</v>
      </c>
      <c r="FX265">
        <v>0.0210727655</v>
      </c>
      <c r="FY265">
        <v>0.0386254696240602</v>
      </c>
      <c r="FZ265">
        <v>0.00442820117167397</v>
      </c>
      <c r="GA265">
        <v>1</v>
      </c>
      <c r="GB265">
        <v>2</v>
      </c>
      <c r="GC265">
        <v>2</v>
      </c>
      <c r="GD265" t="s">
        <v>423</v>
      </c>
      <c r="GE265">
        <v>3.12599</v>
      </c>
      <c r="GF265">
        <v>2.6547</v>
      </c>
      <c r="GG265">
        <v>0.0888784</v>
      </c>
      <c r="GH265">
        <v>0.0896694</v>
      </c>
      <c r="GI265">
        <v>0.103611</v>
      </c>
      <c r="GJ265">
        <v>0.104195</v>
      </c>
      <c r="GK265">
        <v>23330.8</v>
      </c>
      <c r="GL265">
        <v>22205.3</v>
      </c>
      <c r="GM265">
        <v>22900.7</v>
      </c>
      <c r="GN265">
        <v>23752.2</v>
      </c>
      <c r="GO265">
        <v>34981.2</v>
      </c>
      <c r="GP265">
        <v>35218.6</v>
      </c>
      <c r="GQ265">
        <v>41283.5</v>
      </c>
      <c r="GR265">
        <v>42356.9</v>
      </c>
      <c r="GS265">
        <v>1.8996</v>
      </c>
      <c r="GT265">
        <v>1.81763</v>
      </c>
      <c r="GU265">
        <v>0.111438</v>
      </c>
      <c r="GV265">
        <v>0</v>
      </c>
      <c r="GW265">
        <v>28.1798</v>
      </c>
      <c r="GX265">
        <v>999.9</v>
      </c>
      <c r="GY265">
        <v>60.438</v>
      </c>
      <c r="GZ265">
        <v>29.497</v>
      </c>
      <c r="HA265">
        <v>27.6846</v>
      </c>
      <c r="HB265">
        <v>54.2719</v>
      </c>
      <c r="HC265">
        <v>40.8093</v>
      </c>
      <c r="HD265">
        <v>1</v>
      </c>
      <c r="HE265">
        <v>0.0660188</v>
      </c>
      <c r="HF265">
        <v>-2.29902</v>
      </c>
      <c r="HG265">
        <v>20.2211</v>
      </c>
      <c r="HH265">
        <v>5.23421</v>
      </c>
      <c r="HI265">
        <v>11.992</v>
      </c>
      <c r="HJ265">
        <v>4.95625</v>
      </c>
      <c r="HK265">
        <v>3.304</v>
      </c>
      <c r="HL265">
        <v>9999</v>
      </c>
      <c r="HM265">
        <v>9999</v>
      </c>
      <c r="HN265">
        <v>9999</v>
      </c>
      <c r="HO265">
        <v>999.9</v>
      </c>
      <c r="HP265">
        <v>1.8685</v>
      </c>
      <c r="HQ265">
        <v>1.86418</v>
      </c>
      <c r="HR265">
        <v>1.8718</v>
      </c>
      <c r="HS265">
        <v>1.86266</v>
      </c>
      <c r="HT265">
        <v>1.86212</v>
      </c>
      <c r="HU265">
        <v>1.86854</v>
      </c>
      <c r="HV265">
        <v>1.85867</v>
      </c>
      <c r="HW265">
        <v>1.86508</v>
      </c>
      <c r="HX265">
        <v>5</v>
      </c>
      <c r="HY265">
        <v>0</v>
      </c>
      <c r="HZ265">
        <v>0</v>
      </c>
      <c r="IA265">
        <v>0</v>
      </c>
      <c r="IB265" t="s">
        <v>424</v>
      </c>
      <c r="IC265" t="s">
        <v>425</v>
      </c>
      <c r="ID265" t="s">
        <v>426</v>
      </c>
      <c r="IE265" t="s">
        <v>426</v>
      </c>
      <c r="IF265" t="s">
        <v>426</v>
      </c>
      <c r="IG265" t="s">
        <v>426</v>
      </c>
      <c r="IH265">
        <v>0</v>
      </c>
      <c r="II265">
        <v>100</v>
      </c>
      <c r="IJ265">
        <v>100</v>
      </c>
      <c r="IK265">
        <v>5.579</v>
      </c>
      <c r="IL265">
        <v>0.4344</v>
      </c>
      <c r="IM265">
        <v>4.20357787778522</v>
      </c>
      <c r="IN265">
        <v>0.00374144017280572</v>
      </c>
      <c r="IO265">
        <v>-1.07998895285064e-06</v>
      </c>
      <c r="IP265">
        <v>1.2122296874913e-10</v>
      </c>
      <c r="IQ265">
        <v>0.0711788513172057</v>
      </c>
      <c r="IR265">
        <v>0.00727018690124689</v>
      </c>
      <c r="IS265">
        <v>0.000171571339495546</v>
      </c>
      <c r="IT265">
        <v>5.81901312968366e-06</v>
      </c>
      <c r="IU265">
        <v>0</v>
      </c>
      <c r="IV265">
        <v>2039</v>
      </c>
      <c r="IW265">
        <v>1</v>
      </c>
      <c r="IX265">
        <v>29</v>
      </c>
      <c r="IY265">
        <v>29322744.8</v>
      </c>
      <c r="IZ265">
        <v>29322744.8</v>
      </c>
      <c r="JA265">
        <v>1.04126</v>
      </c>
      <c r="JB265">
        <v>2.37183</v>
      </c>
      <c r="JC265">
        <v>1.4978</v>
      </c>
      <c r="JD265">
        <v>2.33276</v>
      </c>
      <c r="JE265">
        <v>1.54419</v>
      </c>
      <c r="JF265">
        <v>2.3938</v>
      </c>
      <c r="JG265">
        <v>35.638</v>
      </c>
      <c r="JH265">
        <v>24.2364</v>
      </c>
      <c r="JI265">
        <v>18</v>
      </c>
      <c r="JJ265">
        <v>545.874</v>
      </c>
      <c r="JK265">
        <v>435.912</v>
      </c>
      <c r="JL265">
        <v>31.9146</v>
      </c>
      <c r="JM265">
        <v>28.4657</v>
      </c>
      <c r="JN265">
        <v>30.0007</v>
      </c>
      <c r="JO265">
        <v>28.3211</v>
      </c>
      <c r="JP265">
        <v>28.3466</v>
      </c>
      <c r="JQ265">
        <v>20.9023</v>
      </c>
      <c r="JR265">
        <v>22.3387</v>
      </c>
      <c r="JS265">
        <v>100</v>
      </c>
      <c r="JT265">
        <v>31.9668</v>
      </c>
      <c r="JU265">
        <v>420</v>
      </c>
      <c r="JV265">
        <v>24.7807</v>
      </c>
      <c r="JW265">
        <v>92.5293</v>
      </c>
      <c r="JX265">
        <v>98.7156</v>
      </c>
    </row>
    <row r="266" spans="1:284">
      <c r="A266">
        <v>250</v>
      </c>
      <c r="B266">
        <v>1759364690</v>
      </c>
      <c r="C266">
        <v>3298.90000009537</v>
      </c>
      <c r="D266" t="s">
        <v>933</v>
      </c>
      <c r="E266" t="s">
        <v>934</v>
      </c>
      <c r="F266">
        <v>5</v>
      </c>
      <c r="G266" t="s">
        <v>906</v>
      </c>
      <c r="H266" t="s">
        <v>419</v>
      </c>
      <c r="I266">
        <v>1759364687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(DN266+(U266+2*0.95*5.67E-8*(((DN266+$B$7)+273)^4-(DN266+273)^4)-44100*J266)/(1.84*29.3*R266+8*0.95*5.67E-8*(DN266+273)^3))</f>
        <v>0</v>
      </c>
      <c r="W266">
        <f>($C$7*DO266+$D$7*DP266+$E$7*V266)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2*0.95*5.67E-8*(((DN266+$B$7)+273)^4-(W266+273)^4)</f>
        <v>0</v>
      </c>
      <c r="AF266">
        <f>U266+AE266+AC266+AD266</f>
        <v>0</v>
      </c>
      <c r="AG266">
        <v>0</v>
      </c>
      <c r="AH266">
        <v>0</v>
      </c>
      <c r="AI266">
        <f>IF(AG266*$H$13&gt;=AK266,1.0,(AK266/(AK266-AG266*$H$13)))</f>
        <v>0</v>
      </c>
      <c r="AJ266">
        <f>(AI266-1)*100</f>
        <v>0</v>
      </c>
      <c r="AK266">
        <f>MAX(0,($B$13+$C$13*DS266)/(1+$D$13*DS266)*DL266/(DN266+273)*$E$13)</f>
        <v>0</v>
      </c>
      <c r="AL266" t="s">
        <v>420</v>
      </c>
      <c r="AM266" t="s">
        <v>420</v>
      </c>
      <c r="AN266">
        <v>0</v>
      </c>
      <c r="AO266">
        <v>0</v>
      </c>
      <c r="AP266">
        <f>1-AN266/AO266</f>
        <v>0</v>
      </c>
      <c r="AQ266">
        <v>0</v>
      </c>
      <c r="AR266" t="s">
        <v>420</v>
      </c>
      <c r="AS266" t="s">
        <v>420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420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$B$11*DT266+$C$11*DU266+$F$11*EF266*(1-EI266)</f>
        <v>0</v>
      </c>
      <c r="CW266">
        <f>CV266*CX266</f>
        <v>0</v>
      </c>
      <c r="CX266">
        <f>($B$11*$D$9+$C$11*$D$9+$F$11*((ES266+EK266)/MAX(ES266+EK266+ET266, 0.1)*$I$9+ET266/MAX(ES266+EK266+ET266, 0.1)*$J$9))/($B$11+$C$11+$F$11)</f>
        <v>0</v>
      </c>
      <c r="CY266">
        <f>($B$11*$K$9+$C$11*$K$9+$F$11*((ES266+EK266)/MAX(ES266+EK266+ET266, 0.1)*$P$9+ET266/MAX(ES266+EK266+ET266, 0.1)*$Q$9))/($B$11+$C$11+$F$11)</f>
        <v>0</v>
      </c>
      <c r="CZ266">
        <v>4.38</v>
      </c>
      <c r="DA266">
        <v>0.5</v>
      </c>
      <c r="DB266" t="s">
        <v>421</v>
      </c>
      <c r="DC266">
        <v>2</v>
      </c>
      <c r="DD266">
        <v>1759364687</v>
      </c>
      <c r="DE266">
        <v>420.473333333333</v>
      </c>
      <c r="DF266">
        <v>420.008333333333</v>
      </c>
      <c r="DG266">
        <v>24.8013666666667</v>
      </c>
      <c r="DH266">
        <v>24.7760666666667</v>
      </c>
      <c r="DI266">
        <v>414.894666666667</v>
      </c>
      <c r="DJ266">
        <v>24.3669666666667</v>
      </c>
      <c r="DK266">
        <v>499.899</v>
      </c>
      <c r="DL266">
        <v>90.3458</v>
      </c>
      <c r="DM266">
        <v>0.0291286666666667</v>
      </c>
      <c r="DN266">
        <v>30.8554666666667</v>
      </c>
      <c r="DO266">
        <v>29.9971666666667</v>
      </c>
      <c r="DP266">
        <v>999.9</v>
      </c>
      <c r="DQ266">
        <v>0</v>
      </c>
      <c r="DR266">
        <v>0</v>
      </c>
      <c r="DS266">
        <v>9981.64</v>
      </c>
      <c r="DT266">
        <v>0</v>
      </c>
      <c r="DU266">
        <v>0.556418</v>
      </c>
      <c r="DV266">
        <v>0.465047666666667</v>
      </c>
      <c r="DW266">
        <v>431.167</v>
      </c>
      <c r="DX266">
        <v>430.679</v>
      </c>
      <c r="DY266">
        <v>0.0252819</v>
      </c>
      <c r="DZ266">
        <v>420.008333333333</v>
      </c>
      <c r="EA266">
        <v>24.7760666666667</v>
      </c>
      <c r="EB266">
        <v>2.24069666666667</v>
      </c>
      <c r="EC266">
        <v>2.23841333333333</v>
      </c>
      <c r="ED266">
        <v>19.2563</v>
      </c>
      <c r="EE266">
        <v>19.2399333333333</v>
      </c>
      <c r="EF266">
        <v>0.00500016</v>
      </c>
      <c r="EG266">
        <v>0</v>
      </c>
      <c r="EH266">
        <v>0</v>
      </c>
      <c r="EI266">
        <v>0</v>
      </c>
      <c r="EJ266">
        <v>634.133333333333</v>
      </c>
      <c r="EK266">
        <v>0.00500016</v>
      </c>
      <c r="EL266">
        <v>-26.5333333333333</v>
      </c>
      <c r="EM266">
        <v>-1.26666666666667</v>
      </c>
      <c r="EN266">
        <v>37.875</v>
      </c>
      <c r="EO266">
        <v>42.0206666666667</v>
      </c>
      <c r="EP266">
        <v>40</v>
      </c>
      <c r="EQ266">
        <v>42.187</v>
      </c>
      <c r="ER266">
        <v>41.187</v>
      </c>
      <c r="ES266">
        <v>0</v>
      </c>
      <c r="ET266">
        <v>0</v>
      </c>
      <c r="EU266">
        <v>0</v>
      </c>
      <c r="EV266">
        <v>1759364691.1</v>
      </c>
      <c r="EW266">
        <v>0</v>
      </c>
      <c r="EX266">
        <v>637.612</v>
      </c>
      <c r="EY266">
        <v>-38.2384611247082</v>
      </c>
      <c r="EZ266">
        <v>8.87692281428646</v>
      </c>
      <c r="FA266">
        <v>-24.892</v>
      </c>
      <c r="FB266">
        <v>15</v>
      </c>
      <c r="FC266">
        <v>0</v>
      </c>
      <c r="FD266" t="s">
        <v>422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0.489267</v>
      </c>
      <c r="FQ266">
        <v>-0.0779827669172923</v>
      </c>
      <c r="FR266">
        <v>0.0420043529970407</v>
      </c>
      <c r="FS266">
        <v>1</v>
      </c>
      <c r="FT266">
        <v>637.605882352941</v>
      </c>
      <c r="FU266">
        <v>-8.35752453447942</v>
      </c>
      <c r="FV266">
        <v>6.02025703850662</v>
      </c>
      <c r="FW266">
        <v>-1</v>
      </c>
      <c r="FX266">
        <v>0.02247724</v>
      </c>
      <c r="FY266">
        <v>0.0250085684210526</v>
      </c>
      <c r="FZ266">
        <v>0.00295925075439713</v>
      </c>
      <c r="GA266">
        <v>1</v>
      </c>
      <c r="GB266">
        <v>2</v>
      </c>
      <c r="GC266">
        <v>2</v>
      </c>
      <c r="GD266" t="s">
        <v>423</v>
      </c>
      <c r="GE266">
        <v>3.12626</v>
      </c>
      <c r="GF266">
        <v>2.65468</v>
      </c>
      <c r="GG266">
        <v>0.0888805</v>
      </c>
      <c r="GH266">
        <v>0.089667</v>
      </c>
      <c r="GI266">
        <v>0.103619</v>
      </c>
      <c r="GJ266">
        <v>0.104192</v>
      </c>
      <c r="GK266">
        <v>23330.7</v>
      </c>
      <c r="GL266">
        <v>22205.3</v>
      </c>
      <c r="GM266">
        <v>22900.7</v>
      </c>
      <c r="GN266">
        <v>23752</v>
      </c>
      <c r="GO266">
        <v>34980.9</v>
      </c>
      <c r="GP266">
        <v>35218.6</v>
      </c>
      <c r="GQ266">
        <v>41283.5</v>
      </c>
      <c r="GR266">
        <v>42356.6</v>
      </c>
      <c r="GS266">
        <v>1.89998</v>
      </c>
      <c r="GT266">
        <v>1.81725</v>
      </c>
      <c r="GU266">
        <v>0.111789</v>
      </c>
      <c r="GV266">
        <v>0</v>
      </c>
      <c r="GW266">
        <v>28.178</v>
      </c>
      <c r="GX266">
        <v>999.9</v>
      </c>
      <c r="GY266">
        <v>60.463</v>
      </c>
      <c r="GZ266">
        <v>29.487</v>
      </c>
      <c r="HA266">
        <v>27.6825</v>
      </c>
      <c r="HB266">
        <v>54.6719</v>
      </c>
      <c r="HC266">
        <v>40.7252</v>
      </c>
      <c r="HD266">
        <v>1</v>
      </c>
      <c r="HE266">
        <v>0.0654802</v>
      </c>
      <c r="HF266">
        <v>-2.09981</v>
      </c>
      <c r="HG266">
        <v>20.2238</v>
      </c>
      <c r="HH266">
        <v>5.23436</v>
      </c>
      <c r="HI266">
        <v>11.992</v>
      </c>
      <c r="HJ266">
        <v>4.95615</v>
      </c>
      <c r="HK266">
        <v>3.304</v>
      </c>
      <c r="HL266">
        <v>9999</v>
      </c>
      <c r="HM266">
        <v>9999</v>
      </c>
      <c r="HN266">
        <v>9999</v>
      </c>
      <c r="HO266">
        <v>999.9</v>
      </c>
      <c r="HP266">
        <v>1.86852</v>
      </c>
      <c r="HQ266">
        <v>1.86418</v>
      </c>
      <c r="HR266">
        <v>1.8718</v>
      </c>
      <c r="HS266">
        <v>1.86265</v>
      </c>
      <c r="HT266">
        <v>1.86213</v>
      </c>
      <c r="HU266">
        <v>1.86855</v>
      </c>
      <c r="HV266">
        <v>1.85867</v>
      </c>
      <c r="HW266">
        <v>1.86508</v>
      </c>
      <c r="HX266">
        <v>5</v>
      </c>
      <c r="HY266">
        <v>0</v>
      </c>
      <c r="HZ266">
        <v>0</v>
      </c>
      <c r="IA266">
        <v>0</v>
      </c>
      <c r="IB266" t="s">
        <v>424</v>
      </c>
      <c r="IC266" t="s">
        <v>425</v>
      </c>
      <c r="ID266" t="s">
        <v>426</v>
      </c>
      <c r="IE266" t="s">
        <v>426</v>
      </c>
      <c r="IF266" t="s">
        <v>426</v>
      </c>
      <c r="IG266" t="s">
        <v>426</v>
      </c>
      <c r="IH266">
        <v>0</v>
      </c>
      <c r="II266">
        <v>100</v>
      </c>
      <c r="IJ266">
        <v>100</v>
      </c>
      <c r="IK266">
        <v>5.579</v>
      </c>
      <c r="IL266">
        <v>0.4345</v>
      </c>
      <c r="IM266">
        <v>4.20357787778522</v>
      </c>
      <c r="IN266">
        <v>0.00374144017280572</v>
      </c>
      <c r="IO266">
        <v>-1.07998895285064e-06</v>
      </c>
      <c r="IP266">
        <v>1.2122296874913e-10</v>
      </c>
      <c r="IQ266">
        <v>0.0711788513172057</v>
      </c>
      <c r="IR266">
        <v>0.00727018690124689</v>
      </c>
      <c r="IS266">
        <v>0.000171571339495546</v>
      </c>
      <c r="IT266">
        <v>5.81901312968366e-06</v>
      </c>
      <c r="IU266">
        <v>0</v>
      </c>
      <c r="IV266">
        <v>2039</v>
      </c>
      <c r="IW266">
        <v>1</v>
      </c>
      <c r="IX266">
        <v>29</v>
      </c>
      <c r="IY266">
        <v>29322744.8</v>
      </c>
      <c r="IZ266">
        <v>29322744.8</v>
      </c>
      <c r="JA266">
        <v>1.04126</v>
      </c>
      <c r="JB266">
        <v>2.37793</v>
      </c>
      <c r="JC266">
        <v>1.4978</v>
      </c>
      <c r="JD266">
        <v>2.33276</v>
      </c>
      <c r="JE266">
        <v>1.54419</v>
      </c>
      <c r="JF266">
        <v>2.44263</v>
      </c>
      <c r="JG266">
        <v>35.6148</v>
      </c>
      <c r="JH266">
        <v>24.2276</v>
      </c>
      <c r="JI266">
        <v>18</v>
      </c>
      <c r="JJ266">
        <v>546.11</v>
      </c>
      <c r="JK266">
        <v>435.686</v>
      </c>
      <c r="JL266">
        <v>31.9687</v>
      </c>
      <c r="JM266">
        <v>28.4652</v>
      </c>
      <c r="JN266">
        <v>30.0001</v>
      </c>
      <c r="JO266">
        <v>28.3201</v>
      </c>
      <c r="JP266">
        <v>28.3463</v>
      </c>
      <c r="JQ266">
        <v>20.9033</v>
      </c>
      <c r="JR266">
        <v>22.3387</v>
      </c>
      <c r="JS266">
        <v>100</v>
      </c>
      <c r="JT266">
        <v>31.9668</v>
      </c>
      <c r="JU266">
        <v>420</v>
      </c>
      <c r="JV266">
        <v>24.7807</v>
      </c>
      <c r="JW266">
        <v>92.5293</v>
      </c>
      <c r="JX266">
        <v>98.715</v>
      </c>
    </row>
    <row r="267" spans="1:284">
      <c r="A267">
        <v>251</v>
      </c>
      <c r="B267">
        <v>1759364692</v>
      </c>
      <c r="C267">
        <v>3300.90000009537</v>
      </c>
      <c r="D267" t="s">
        <v>935</v>
      </c>
      <c r="E267" t="s">
        <v>936</v>
      </c>
      <c r="F267">
        <v>5</v>
      </c>
      <c r="G267" t="s">
        <v>906</v>
      </c>
      <c r="H267" t="s">
        <v>419</v>
      </c>
      <c r="I267">
        <v>1759364689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(DN267+(U267+2*0.95*5.67E-8*(((DN267+$B$7)+273)^4-(DN267+273)^4)-44100*J267)/(1.84*29.3*R267+8*0.95*5.67E-8*(DN267+273)^3))</f>
        <v>0</v>
      </c>
      <c r="W267">
        <f>($C$7*DO267+$D$7*DP267+$E$7*V267)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2*0.95*5.67E-8*(((DN267+$B$7)+273)^4-(W267+273)^4)</f>
        <v>0</v>
      </c>
      <c r="AF267">
        <f>U267+AE267+AC267+AD267</f>
        <v>0</v>
      </c>
      <c r="AG267">
        <v>0</v>
      </c>
      <c r="AH267">
        <v>0</v>
      </c>
      <c r="AI267">
        <f>IF(AG267*$H$13&gt;=AK267,1.0,(AK267/(AK267-AG267*$H$13)))</f>
        <v>0</v>
      </c>
      <c r="AJ267">
        <f>(AI267-1)*100</f>
        <v>0</v>
      </c>
      <c r="AK267">
        <f>MAX(0,($B$13+$C$13*DS267)/(1+$D$13*DS267)*DL267/(DN267+273)*$E$13)</f>
        <v>0</v>
      </c>
      <c r="AL267" t="s">
        <v>420</v>
      </c>
      <c r="AM267" t="s">
        <v>420</v>
      </c>
      <c r="AN267">
        <v>0</v>
      </c>
      <c r="AO267">
        <v>0</v>
      </c>
      <c r="AP267">
        <f>1-AN267/AO267</f>
        <v>0</v>
      </c>
      <c r="AQ267">
        <v>0</v>
      </c>
      <c r="AR267" t="s">
        <v>420</v>
      </c>
      <c r="AS267" t="s">
        <v>420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420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$B$11*DT267+$C$11*DU267+$F$11*EF267*(1-EI267)</f>
        <v>0</v>
      </c>
      <c r="CW267">
        <f>CV267*CX267</f>
        <v>0</v>
      </c>
      <c r="CX267">
        <f>($B$11*$D$9+$C$11*$D$9+$F$11*((ES267+EK267)/MAX(ES267+EK267+ET267, 0.1)*$I$9+ET267/MAX(ES267+EK267+ET267, 0.1)*$J$9))/($B$11+$C$11+$F$11)</f>
        <v>0</v>
      </c>
      <c r="CY267">
        <f>($B$11*$K$9+$C$11*$K$9+$F$11*((ES267+EK267)/MAX(ES267+EK267+ET267, 0.1)*$P$9+ET267/MAX(ES267+EK267+ET267, 0.1)*$Q$9))/($B$11+$C$11+$F$11)</f>
        <v>0</v>
      </c>
      <c r="CZ267">
        <v>4.38</v>
      </c>
      <c r="DA267">
        <v>0.5</v>
      </c>
      <c r="DB267" t="s">
        <v>421</v>
      </c>
      <c r="DC267">
        <v>2</v>
      </c>
      <c r="DD267">
        <v>1759364689</v>
      </c>
      <c r="DE267">
        <v>420.489666666667</v>
      </c>
      <c r="DF267">
        <v>420.008</v>
      </c>
      <c r="DG267">
        <v>24.8035333333333</v>
      </c>
      <c r="DH267">
        <v>24.7759666666667</v>
      </c>
      <c r="DI267">
        <v>414.911</v>
      </c>
      <c r="DJ267">
        <v>24.3690666666667</v>
      </c>
      <c r="DK267">
        <v>499.922333333333</v>
      </c>
      <c r="DL267">
        <v>90.3458666666667</v>
      </c>
      <c r="DM267">
        <v>0.0291750666666667</v>
      </c>
      <c r="DN267">
        <v>30.8559</v>
      </c>
      <c r="DO267">
        <v>29.9997666666667</v>
      </c>
      <c r="DP267">
        <v>999.9</v>
      </c>
      <c r="DQ267">
        <v>0</v>
      </c>
      <c r="DR267">
        <v>0</v>
      </c>
      <c r="DS267">
        <v>9988.74</v>
      </c>
      <c r="DT267">
        <v>0</v>
      </c>
      <c r="DU267">
        <v>0.556418</v>
      </c>
      <c r="DV267">
        <v>0.481811666666667</v>
      </c>
      <c r="DW267">
        <v>431.184666666667</v>
      </c>
      <c r="DX267">
        <v>430.678666666667</v>
      </c>
      <c r="DY267">
        <v>0.0275643333333333</v>
      </c>
      <c r="DZ267">
        <v>420.008</v>
      </c>
      <c r="EA267">
        <v>24.7759666666667</v>
      </c>
      <c r="EB267">
        <v>2.24089666666667</v>
      </c>
      <c r="EC267">
        <v>2.23840666666667</v>
      </c>
      <c r="ED267">
        <v>19.2577333333333</v>
      </c>
      <c r="EE267">
        <v>19.2398666666667</v>
      </c>
      <c r="EF267">
        <v>0.00500016</v>
      </c>
      <c r="EG267">
        <v>0</v>
      </c>
      <c r="EH267">
        <v>0</v>
      </c>
      <c r="EI267">
        <v>0</v>
      </c>
      <c r="EJ267">
        <v>632.033333333333</v>
      </c>
      <c r="EK267">
        <v>0.00500016</v>
      </c>
      <c r="EL267">
        <v>-21.3</v>
      </c>
      <c r="EM267">
        <v>-1.33333333333333</v>
      </c>
      <c r="EN267">
        <v>37.875</v>
      </c>
      <c r="EO267">
        <v>42.0206666666667</v>
      </c>
      <c r="EP267">
        <v>40</v>
      </c>
      <c r="EQ267">
        <v>42.187</v>
      </c>
      <c r="ER267">
        <v>41.187</v>
      </c>
      <c r="ES267">
        <v>0</v>
      </c>
      <c r="ET267">
        <v>0</v>
      </c>
      <c r="EU267">
        <v>0</v>
      </c>
      <c r="EV267">
        <v>1759364693.5</v>
      </c>
      <c r="EW267">
        <v>0</v>
      </c>
      <c r="EX267">
        <v>636.132</v>
      </c>
      <c r="EY267">
        <v>-25.7307685793057</v>
      </c>
      <c r="EZ267">
        <v>14.0923071638369</v>
      </c>
      <c r="FA267">
        <v>-25.16</v>
      </c>
      <c r="FB267">
        <v>15</v>
      </c>
      <c r="FC267">
        <v>0</v>
      </c>
      <c r="FD267" t="s">
        <v>422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0.48061835</v>
      </c>
      <c r="FQ267">
        <v>0.0236229924812029</v>
      </c>
      <c r="FR267">
        <v>0.0357635167611842</v>
      </c>
      <c r="FS267">
        <v>1</v>
      </c>
      <c r="FT267">
        <v>637.735294117647</v>
      </c>
      <c r="FU267">
        <v>-16.6783802050983</v>
      </c>
      <c r="FV267">
        <v>5.65549614783714</v>
      </c>
      <c r="FW267">
        <v>-1</v>
      </c>
      <c r="FX267">
        <v>0.02377872</v>
      </c>
      <c r="FY267">
        <v>0.0221942436090226</v>
      </c>
      <c r="FZ267">
        <v>0.00257319371649318</v>
      </c>
      <c r="GA267">
        <v>1</v>
      </c>
      <c r="GB267">
        <v>2</v>
      </c>
      <c r="GC267">
        <v>2</v>
      </c>
      <c r="GD267" t="s">
        <v>423</v>
      </c>
      <c r="GE267">
        <v>3.12635</v>
      </c>
      <c r="GF267">
        <v>2.65452</v>
      </c>
      <c r="GG267">
        <v>0.0888745</v>
      </c>
      <c r="GH267">
        <v>0.0896581</v>
      </c>
      <c r="GI267">
        <v>0.103622</v>
      </c>
      <c r="GJ267">
        <v>0.104192</v>
      </c>
      <c r="GK267">
        <v>23330.9</v>
      </c>
      <c r="GL267">
        <v>22205.4</v>
      </c>
      <c r="GM267">
        <v>22900.7</v>
      </c>
      <c r="GN267">
        <v>23752</v>
      </c>
      <c r="GO267">
        <v>34981</v>
      </c>
      <c r="GP267">
        <v>35218.4</v>
      </c>
      <c r="GQ267">
        <v>41283.8</v>
      </c>
      <c r="GR267">
        <v>42356.4</v>
      </c>
      <c r="GS267">
        <v>1.9002</v>
      </c>
      <c r="GT267">
        <v>1.8173</v>
      </c>
      <c r="GU267">
        <v>0.11215</v>
      </c>
      <c r="GV267">
        <v>0</v>
      </c>
      <c r="GW267">
        <v>28.1756</v>
      </c>
      <c r="GX267">
        <v>999.9</v>
      </c>
      <c r="GY267">
        <v>60.487</v>
      </c>
      <c r="GZ267">
        <v>29.487</v>
      </c>
      <c r="HA267">
        <v>27.6952</v>
      </c>
      <c r="HB267">
        <v>54.1419</v>
      </c>
      <c r="HC267">
        <v>40.625</v>
      </c>
      <c r="HD267">
        <v>1</v>
      </c>
      <c r="HE267">
        <v>0.0653125</v>
      </c>
      <c r="HF267">
        <v>-1.99589</v>
      </c>
      <c r="HG267">
        <v>20.225</v>
      </c>
      <c r="HH267">
        <v>5.23436</v>
      </c>
      <c r="HI267">
        <v>11.992</v>
      </c>
      <c r="HJ267">
        <v>4.956</v>
      </c>
      <c r="HK267">
        <v>3.304</v>
      </c>
      <c r="HL267">
        <v>9999</v>
      </c>
      <c r="HM267">
        <v>9999</v>
      </c>
      <c r="HN267">
        <v>9999</v>
      </c>
      <c r="HO267">
        <v>999.9</v>
      </c>
      <c r="HP267">
        <v>1.86852</v>
      </c>
      <c r="HQ267">
        <v>1.86417</v>
      </c>
      <c r="HR267">
        <v>1.8718</v>
      </c>
      <c r="HS267">
        <v>1.86264</v>
      </c>
      <c r="HT267">
        <v>1.86212</v>
      </c>
      <c r="HU267">
        <v>1.86855</v>
      </c>
      <c r="HV267">
        <v>1.85867</v>
      </c>
      <c r="HW267">
        <v>1.86508</v>
      </c>
      <c r="HX267">
        <v>5</v>
      </c>
      <c r="HY267">
        <v>0</v>
      </c>
      <c r="HZ267">
        <v>0</v>
      </c>
      <c r="IA267">
        <v>0</v>
      </c>
      <c r="IB267" t="s">
        <v>424</v>
      </c>
      <c r="IC267" t="s">
        <v>425</v>
      </c>
      <c r="ID267" t="s">
        <v>426</v>
      </c>
      <c r="IE267" t="s">
        <v>426</v>
      </c>
      <c r="IF267" t="s">
        <v>426</v>
      </c>
      <c r="IG267" t="s">
        <v>426</v>
      </c>
      <c r="IH267">
        <v>0</v>
      </c>
      <c r="II267">
        <v>100</v>
      </c>
      <c r="IJ267">
        <v>100</v>
      </c>
      <c r="IK267">
        <v>5.578</v>
      </c>
      <c r="IL267">
        <v>0.4345</v>
      </c>
      <c r="IM267">
        <v>4.20357787778522</v>
      </c>
      <c r="IN267">
        <v>0.00374144017280572</v>
      </c>
      <c r="IO267">
        <v>-1.07998895285064e-06</v>
      </c>
      <c r="IP267">
        <v>1.2122296874913e-10</v>
      </c>
      <c r="IQ267">
        <v>0.0711788513172057</v>
      </c>
      <c r="IR267">
        <v>0.00727018690124689</v>
      </c>
      <c r="IS267">
        <v>0.000171571339495546</v>
      </c>
      <c r="IT267">
        <v>5.81901312968366e-06</v>
      </c>
      <c r="IU267">
        <v>0</v>
      </c>
      <c r="IV267">
        <v>2039</v>
      </c>
      <c r="IW267">
        <v>1</v>
      </c>
      <c r="IX267">
        <v>29</v>
      </c>
      <c r="IY267">
        <v>29322744.9</v>
      </c>
      <c r="IZ267">
        <v>29322744.9</v>
      </c>
      <c r="JA267">
        <v>1.04126</v>
      </c>
      <c r="JB267">
        <v>2.39502</v>
      </c>
      <c r="JC267">
        <v>1.4978</v>
      </c>
      <c r="JD267">
        <v>2.33276</v>
      </c>
      <c r="JE267">
        <v>1.54419</v>
      </c>
      <c r="JF267">
        <v>2.30835</v>
      </c>
      <c r="JG267">
        <v>35.6148</v>
      </c>
      <c r="JH267">
        <v>24.2276</v>
      </c>
      <c r="JI267">
        <v>18</v>
      </c>
      <c r="JJ267">
        <v>546.246</v>
      </c>
      <c r="JK267">
        <v>435.707</v>
      </c>
      <c r="JL267">
        <v>31.9877</v>
      </c>
      <c r="JM267">
        <v>28.464</v>
      </c>
      <c r="JN267">
        <v>30</v>
      </c>
      <c r="JO267">
        <v>28.3189</v>
      </c>
      <c r="JP267">
        <v>28.3451</v>
      </c>
      <c r="JQ267">
        <v>20.9027</v>
      </c>
      <c r="JR267">
        <v>22.3387</v>
      </c>
      <c r="JS267">
        <v>100</v>
      </c>
      <c r="JT267">
        <v>31.967</v>
      </c>
      <c r="JU267">
        <v>420</v>
      </c>
      <c r="JV267">
        <v>24.7789</v>
      </c>
      <c r="JW267">
        <v>92.5297</v>
      </c>
      <c r="JX267">
        <v>98.7147</v>
      </c>
    </row>
    <row r="268" spans="1:284">
      <c r="A268">
        <v>252</v>
      </c>
      <c r="B268">
        <v>1759364694</v>
      </c>
      <c r="C268">
        <v>3302.90000009537</v>
      </c>
      <c r="D268" t="s">
        <v>937</v>
      </c>
      <c r="E268" t="s">
        <v>938</v>
      </c>
      <c r="F268">
        <v>5</v>
      </c>
      <c r="G268" t="s">
        <v>906</v>
      </c>
      <c r="H268" t="s">
        <v>419</v>
      </c>
      <c r="I268">
        <v>1759364691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(DN268+(U268+2*0.95*5.67E-8*(((DN268+$B$7)+273)^4-(DN268+273)^4)-44100*J268)/(1.84*29.3*R268+8*0.95*5.67E-8*(DN268+273)^3))</f>
        <v>0</v>
      </c>
      <c r="W268">
        <f>($C$7*DO268+$D$7*DP268+$E$7*V268)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2*0.95*5.67E-8*(((DN268+$B$7)+273)^4-(W268+273)^4)</f>
        <v>0</v>
      </c>
      <c r="AF268">
        <f>U268+AE268+AC268+AD268</f>
        <v>0</v>
      </c>
      <c r="AG268">
        <v>0</v>
      </c>
      <c r="AH268">
        <v>0</v>
      </c>
      <c r="AI268">
        <f>IF(AG268*$H$13&gt;=AK268,1.0,(AK268/(AK268-AG268*$H$13)))</f>
        <v>0</v>
      </c>
      <c r="AJ268">
        <f>(AI268-1)*100</f>
        <v>0</v>
      </c>
      <c r="AK268">
        <f>MAX(0,($B$13+$C$13*DS268)/(1+$D$13*DS268)*DL268/(DN268+273)*$E$13)</f>
        <v>0</v>
      </c>
      <c r="AL268" t="s">
        <v>420</v>
      </c>
      <c r="AM268" t="s">
        <v>420</v>
      </c>
      <c r="AN268">
        <v>0</v>
      </c>
      <c r="AO268">
        <v>0</v>
      </c>
      <c r="AP268">
        <f>1-AN268/AO268</f>
        <v>0</v>
      </c>
      <c r="AQ268">
        <v>0</v>
      </c>
      <c r="AR268" t="s">
        <v>420</v>
      </c>
      <c r="AS268" t="s">
        <v>420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420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$B$11*DT268+$C$11*DU268+$F$11*EF268*(1-EI268)</f>
        <v>0</v>
      </c>
      <c r="CW268">
        <f>CV268*CX268</f>
        <v>0</v>
      </c>
      <c r="CX268">
        <f>($B$11*$D$9+$C$11*$D$9+$F$11*((ES268+EK268)/MAX(ES268+EK268+ET268, 0.1)*$I$9+ET268/MAX(ES268+EK268+ET268, 0.1)*$J$9))/($B$11+$C$11+$F$11)</f>
        <v>0</v>
      </c>
      <c r="CY268">
        <f>($B$11*$K$9+$C$11*$K$9+$F$11*((ES268+EK268)/MAX(ES268+EK268+ET268, 0.1)*$P$9+ET268/MAX(ES268+EK268+ET268, 0.1)*$Q$9))/($B$11+$C$11+$F$11)</f>
        <v>0</v>
      </c>
      <c r="CZ268">
        <v>4.38</v>
      </c>
      <c r="DA268">
        <v>0.5</v>
      </c>
      <c r="DB268" t="s">
        <v>421</v>
      </c>
      <c r="DC268">
        <v>2</v>
      </c>
      <c r="DD268">
        <v>1759364691</v>
      </c>
      <c r="DE268">
        <v>420.484</v>
      </c>
      <c r="DF268">
        <v>419.994</v>
      </c>
      <c r="DG268">
        <v>24.8057</v>
      </c>
      <c r="DH268">
        <v>24.7759</v>
      </c>
      <c r="DI268">
        <v>414.905333333333</v>
      </c>
      <c r="DJ268">
        <v>24.3712</v>
      </c>
      <c r="DK268">
        <v>500.019333333333</v>
      </c>
      <c r="DL268">
        <v>90.3453666666667</v>
      </c>
      <c r="DM268">
        <v>0.0288691333333333</v>
      </c>
      <c r="DN268">
        <v>30.8584666666667</v>
      </c>
      <c r="DO268">
        <v>30.0008666666667</v>
      </c>
      <c r="DP268">
        <v>999.9</v>
      </c>
      <c r="DQ268">
        <v>0</v>
      </c>
      <c r="DR268">
        <v>0</v>
      </c>
      <c r="DS268">
        <v>10013.3333333333</v>
      </c>
      <c r="DT268">
        <v>0</v>
      </c>
      <c r="DU268">
        <v>0.556418</v>
      </c>
      <c r="DV268">
        <v>0.490183333333333</v>
      </c>
      <c r="DW268">
        <v>431.18</v>
      </c>
      <c r="DX268">
        <v>430.664333333333</v>
      </c>
      <c r="DY268">
        <v>0.0298112</v>
      </c>
      <c r="DZ268">
        <v>419.994</v>
      </c>
      <c r="EA268">
        <v>24.7759</v>
      </c>
      <c r="EB268">
        <v>2.24108333333333</v>
      </c>
      <c r="EC268">
        <v>2.23838666666667</v>
      </c>
      <c r="ED268">
        <v>19.2590666666667</v>
      </c>
      <c r="EE268">
        <v>19.2397333333333</v>
      </c>
      <c r="EF268">
        <v>0.00500016</v>
      </c>
      <c r="EG268">
        <v>0</v>
      </c>
      <c r="EH268">
        <v>0</v>
      </c>
      <c r="EI268">
        <v>0</v>
      </c>
      <c r="EJ268">
        <v>633.3</v>
      </c>
      <c r="EK268">
        <v>0.00500016</v>
      </c>
      <c r="EL268">
        <v>-19.7666666666667</v>
      </c>
      <c r="EM268">
        <v>-1.73333333333333</v>
      </c>
      <c r="EN268">
        <v>37.875</v>
      </c>
      <c r="EO268">
        <v>42.0206666666667</v>
      </c>
      <c r="EP268">
        <v>40</v>
      </c>
      <c r="EQ268">
        <v>42.187</v>
      </c>
      <c r="ER268">
        <v>41.187</v>
      </c>
      <c r="ES268">
        <v>0</v>
      </c>
      <c r="ET268">
        <v>0</v>
      </c>
      <c r="EU268">
        <v>0</v>
      </c>
      <c r="EV268">
        <v>1759364695.3</v>
      </c>
      <c r="EW268">
        <v>0</v>
      </c>
      <c r="EX268">
        <v>635.861538461538</v>
      </c>
      <c r="EY268">
        <v>-21.4700849180204</v>
      </c>
      <c r="EZ268">
        <v>10.4547002578248</v>
      </c>
      <c r="FA268">
        <v>-24.7538461538462</v>
      </c>
      <c r="FB268">
        <v>15</v>
      </c>
      <c r="FC268">
        <v>0</v>
      </c>
      <c r="FD268" t="s">
        <v>422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0.47996835</v>
      </c>
      <c r="FQ268">
        <v>0.0844629022556399</v>
      </c>
      <c r="FR268">
        <v>0.0354638966334426</v>
      </c>
      <c r="FS268">
        <v>1</v>
      </c>
      <c r="FT268">
        <v>637.35</v>
      </c>
      <c r="FU268">
        <v>-25.8716575080007</v>
      </c>
      <c r="FV268">
        <v>5.79935341223485</v>
      </c>
      <c r="FW268">
        <v>-1</v>
      </c>
      <c r="FX268">
        <v>0.024824805</v>
      </c>
      <c r="FY268">
        <v>0.0249510992481203</v>
      </c>
      <c r="FZ268">
        <v>0.00285406798981296</v>
      </c>
      <c r="GA268">
        <v>1</v>
      </c>
      <c r="GB268">
        <v>2</v>
      </c>
      <c r="GC268">
        <v>2</v>
      </c>
      <c r="GD268" t="s">
        <v>423</v>
      </c>
      <c r="GE268">
        <v>3.12641</v>
      </c>
      <c r="GF268">
        <v>2.65413</v>
      </c>
      <c r="GG268">
        <v>0.0888714</v>
      </c>
      <c r="GH268">
        <v>0.0896565</v>
      </c>
      <c r="GI268">
        <v>0.103629</v>
      </c>
      <c r="GJ268">
        <v>0.104193</v>
      </c>
      <c r="GK268">
        <v>23331</v>
      </c>
      <c r="GL268">
        <v>22205.7</v>
      </c>
      <c r="GM268">
        <v>22900.8</v>
      </c>
      <c r="GN268">
        <v>23752.2</v>
      </c>
      <c r="GO268">
        <v>34981.1</v>
      </c>
      <c r="GP268">
        <v>35218.6</v>
      </c>
      <c r="GQ268">
        <v>41284.3</v>
      </c>
      <c r="GR268">
        <v>42356.8</v>
      </c>
      <c r="GS268">
        <v>1.9004</v>
      </c>
      <c r="GT268">
        <v>1.81725</v>
      </c>
      <c r="GU268">
        <v>0.112217</v>
      </c>
      <c r="GV268">
        <v>0</v>
      </c>
      <c r="GW268">
        <v>28.1732</v>
      </c>
      <c r="GX268">
        <v>999.9</v>
      </c>
      <c r="GY268">
        <v>60.463</v>
      </c>
      <c r="GZ268">
        <v>29.487</v>
      </c>
      <c r="HA268">
        <v>27.6827</v>
      </c>
      <c r="HB268">
        <v>54.3619</v>
      </c>
      <c r="HC268">
        <v>40.4046</v>
      </c>
      <c r="HD268">
        <v>1</v>
      </c>
      <c r="HE268">
        <v>0.0653227</v>
      </c>
      <c r="HF268">
        <v>-1.91754</v>
      </c>
      <c r="HG268">
        <v>20.2259</v>
      </c>
      <c r="HH268">
        <v>5.23451</v>
      </c>
      <c r="HI268">
        <v>11.992</v>
      </c>
      <c r="HJ268">
        <v>4.95595</v>
      </c>
      <c r="HK268">
        <v>3.304</v>
      </c>
      <c r="HL268">
        <v>9999</v>
      </c>
      <c r="HM268">
        <v>9999</v>
      </c>
      <c r="HN268">
        <v>9999</v>
      </c>
      <c r="HO268">
        <v>999.9</v>
      </c>
      <c r="HP268">
        <v>1.86852</v>
      </c>
      <c r="HQ268">
        <v>1.86418</v>
      </c>
      <c r="HR268">
        <v>1.8718</v>
      </c>
      <c r="HS268">
        <v>1.86265</v>
      </c>
      <c r="HT268">
        <v>1.8621</v>
      </c>
      <c r="HU268">
        <v>1.86856</v>
      </c>
      <c r="HV268">
        <v>1.85867</v>
      </c>
      <c r="HW268">
        <v>1.86508</v>
      </c>
      <c r="HX268">
        <v>5</v>
      </c>
      <c r="HY268">
        <v>0</v>
      </c>
      <c r="HZ268">
        <v>0</v>
      </c>
      <c r="IA268">
        <v>0</v>
      </c>
      <c r="IB268" t="s">
        <v>424</v>
      </c>
      <c r="IC268" t="s">
        <v>425</v>
      </c>
      <c r="ID268" t="s">
        <v>426</v>
      </c>
      <c r="IE268" t="s">
        <v>426</v>
      </c>
      <c r="IF268" t="s">
        <v>426</v>
      </c>
      <c r="IG268" t="s">
        <v>426</v>
      </c>
      <c r="IH268">
        <v>0</v>
      </c>
      <c r="II268">
        <v>100</v>
      </c>
      <c r="IJ268">
        <v>100</v>
      </c>
      <c r="IK268">
        <v>5.579</v>
      </c>
      <c r="IL268">
        <v>0.4346</v>
      </c>
      <c r="IM268">
        <v>4.20357787778522</v>
      </c>
      <c r="IN268">
        <v>0.00374144017280572</v>
      </c>
      <c r="IO268">
        <v>-1.07998895285064e-06</v>
      </c>
      <c r="IP268">
        <v>1.2122296874913e-10</v>
      </c>
      <c r="IQ268">
        <v>0.0711788513172057</v>
      </c>
      <c r="IR268">
        <v>0.00727018690124689</v>
      </c>
      <c r="IS268">
        <v>0.000171571339495546</v>
      </c>
      <c r="IT268">
        <v>5.81901312968366e-06</v>
      </c>
      <c r="IU268">
        <v>0</v>
      </c>
      <c r="IV268">
        <v>2039</v>
      </c>
      <c r="IW268">
        <v>1</v>
      </c>
      <c r="IX268">
        <v>29</v>
      </c>
      <c r="IY268">
        <v>29322744.9</v>
      </c>
      <c r="IZ268">
        <v>29322744.9</v>
      </c>
      <c r="JA268">
        <v>1.04248</v>
      </c>
      <c r="JB268">
        <v>2.39868</v>
      </c>
      <c r="JC268">
        <v>1.49902</v>
      </c>
      <c r="JD268">
        <v>2.33276</v>
      </c>
      <c r="JE268">
        <v>1.54419</v>
      </c>
      <c r="JF268">
        <v>2.21436</v>
      </c>
      <c r="JG268">
        <v>35.6148</v>
      </c>
      <c r="JH268">
        <v>24.2188</v>
      </c>
      <c r="JI268">
        <v>18</v>
      </c>
      <c r="JJ268">
        <v>546.374</v>
      </c>
      <c r="JK268">
        <v>435.67</v>
      </c>
      <c r="JL268">
        <v>31.9955</v>
      </c>
      <c r="JM268">
        <v>28.4632</v>
      </c>
      <c r="JN268">
        <v>30</v>
      </c>
      <c r="JO268">
        <v>28.3187</v>
      </c>
      <c r="JP268">
        <v>28.3442</v>
      </c>
      <c r="JQ268">
        <v>20.9035</v>
      </c>
      <c r="JR268">
        <v>22.3387</v>
      </c>
      <c r="JS268">
        <v>100</v>
      </c>
      <c r="JT268">
        <v>31.967</v>
      </c>
      <c r="JU268">
        <v>420</v>
      </c>
      <c r="JV268">
        <v>24.78</v>
      </c>
      <c r="JW268">
        <v>92.5305</v>
      </c>
      <c r="JX268">
        <v>98.7155</v>
      </c>
    </row>
    <row r="269" spans="1:284">
      <c r="A269">
        <v>253</v>
      </c>
      <c r="B269">
        <v>1759364696</v>
      </c>
      <c r="C269">
        <v>3304.90000009537</v>
      </c>
      <c r="D269" t="s">
        <v>939</v>
      </c>
      <c r="E269" t="s">
        <v>940</v>
      </c>
      <c r="F269">
        <v>5</v>
      </c>
      <c r="G269" t="s">
        <v>906</v>
      </c>
      <c r="H269" t="s">
        <v>419</v>
      </c>
      <c r="I269">
        <v>1759364693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(DN269+(U269+2*0.95*5.67E-8*(((DN269+$B$7)+273)^4-(DN269+273)^4)-44100*J269)/(1.84*29.3*R269+8*0.95*5.67E-8*(DN269+273)^3))</f>
        <v>0</v>
      </c>
      <c r="W269">
        <f>($C$7*DO269+$D$7*DP269+$E$7*V269)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2*0.95*5.67E-8*(((DN269+$B$7)+273)^4-(W269+273)^4)</f>
        <v>0</v>
      </c>
      <c r="AF269">
        <f>U269+AE269+AC269+AD269</f>
        <v>0</v>
      </c>
      <c r="AG269">
        <v>0</v>
      </c>
      <c r="AH269">
        <v>0</v>
      </c>
      <c r="AI269">
        <f>IF(AG269*$H$13&gt;=AK269,1.0,(AK269/(AK269-AG269*$H$13)))</f>
        <v>0</v>
      </c>
      <c r="AJ269">
        <f>(AI269-1)*100</f>
        <v>0</v>
      </c>
      <c r="AK269">
        <f>MAX(0,($B$13+$C$13*DS269)/(1+$D$13*DS269)*DL269/(DN269+273)*$E$13)</f>
        <v>0</v>
      </c>
      <c r="AL269" t="s">
        <v>420</v>
      </c>
      <c r="AM269" t="s">
        <v>420</v>
      </c>
      <c r="AN269">
        <v>0</v>
      </c>
      <c r="AO269">
        <v>0</v>
      </c>
      <c r="AP269">
        <f>1-AN269/AO269</f>
        <v>0</v>
      </c>
      <c r="AQ269">
        <v>0</v>
      </c>
      <c r="AR269" t="s">
        <v>420</v>
      </c>
      <c r="AS269" t="s">
        <v>420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420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$B$11*DT269+$C$11*DU269+$F$11*EF269*(1-EI269)</f>
        <v>0</v>
      </c>
      <c r="CW269">
        <f>CV269*CX269</f>
        <v>0</v>
      </c>
      <c r="CX269">
        <f>($B$11*$D$9+$C$11*$D$9+$F$11*((ES269+EK269)/MAX(ES269+EK269+ET269, 0.1)*$I$9+ET269/MAX(ES269+EK269+ET269, 0.1)*$J$9))/($B$11+$C$11+$F$11)</f>
        <v>0</v>
      </c>
      <c r="CY269">
        <f>($B$11*$K$9+$C$11*$K$9+$F$11*((ES269+EK269)/MAX(ES269+EK269+ET269, 0.1)*$P$9+ET269/MAX(ES269+EK269+ET269, 0.1)*$Q$9))/($B$11+$C$11+$F$11)</f>
        <v>0</v>
      </c>
      <c r="CZ269">
        <v>4.38</v>
      </c>
      <c r="DA269">
        <v>0.5</v>
      </c>
      <c r="DB269" t="s">
        <v>421</v>
      </c>
      <c r="DC269">
        <v>2</v>
      </c>
      <c r="DD269">
        <v>1759364693</v>
      </c>
      <c r="DE269">
        <v>420.463666666667</v>
      </c>
      <c r="DF269">
        <v>419.976666666667</v>
      </c>
      <c r="DG269">
        <v>24.8071</v>
      </c>
      <c r="DH269">
        <v>24.7759666666667</v>
      </c>
      <c r="DI269">
        <v>414.885333333333</v>
      </c>
      <c r="DJ269">
        <v>24.3726</v>
      </c>
      <c r="DK269">
        <v>500.147666666667</v>
      </c>
      <c r="DL269">
        <v>90.3447333333333</v>
      </c>
      <c r="DM269">
        <v>0.0285017333333333</v>
      </c>
      <c r="DN269">
        <v>30.8622</v>
      </c>
      <c r="DO269">
        <v>30.0016666666667</v>
      </c>
      <c r="DP269">
        <v>999.9</v>
      </c>
      <c r="DQ269">
        <v>0</v>
      </c>
      <c r="DR269">
        <v>0</v>
      </c>
      <c r="DS269">
        <v>10020.4333333333</v>
      </c>
      <c r="DT269">
        <v>0</v>
      </c>
      <c r="DU269">
        <v>0.556418</v>
      </c>
      <c r="DV269">
        <v>0.487304333333333</v>
      </c>
      <c r="DW269">
        <v>431.159666666667</v>
      </c>
      <c r="DX269">
        <v>430.646333333333</v>
      </c>
      <c r="DY269">
        <v>0.0311667</v>
      </c>
      <c r="DZ269">
        <v>419.976666666667</v>
      </c>
      <c r="EA269">
        <v>24.7759666666667</v>
      </c>
      <c r="EB269">
        <v>2.24119333333333</v>
      </c>
      <c r="EC269">
        <v>2.23837666666667</v>
      </c>
      <c r="ED269">
        <v>19.2598666666667</v>
      </c>
      <c r="EE269">
        <v>19.2396666666667</v>
      </c>
      <c r="EF269">
        <v>0.00500016</v>
      </c>
      <c r="EG269">
        <v>0</v>
      </c>
      <c r="EH269">
        <v>0</v>
      </c>
      <c r="EI269">
        <v>0</v>
      </c>
      <c r="EJ269">
        <v>632.466666666667</v>
      </c>
      <c r="EK269">
        <v>0.00500016</v>
      </c>
      <c r="EL269">
        <v>-20.3</v>
      </c>
      <c r="EM269">
        <v>-2.26666666666667</v>
      </c>
      <c r="EN269">
        <v>37.875</v>
      </c>
      <c r="EO269">
        <v>42.0413333333333</v>
      </c>
      <c r="EP269">
        <v>40</v>
      </c>
      <c r="EQ269">
        <v>42.187</v>
      </c>
      <c r="ER269">
        <v>41.208</v>
      </c>
      <c r="ES269">
        <v>0</v>
      </c>
      <c r="ET269">
        <v>0</v>
      </c>
      <c r="EU269">
        <v>0</v>
      </c>
      <c r="EV269">
        <v>1759364697.1</v>
      </c>
      <c r="EW269">
        <v>0</v>
      </c>
      <c r="EX269">
        <v>634.816</v>
      </c>
      <c r="EY269">
        <v>-2.08461493860407</v>
      </c>
      <c r="EZ269">
        <v>0.199999378277753</v>
      </c>
      <c r="FA269">
        <v>-24.232</v>
      </c>
      <c r="FB269">
        <v>15</v>
      </c>
      <c r="FC269">
        <v>0</v>
      </c>
      <c r="FD269" t="s">
        <v>422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0.4856537</v>
      </c>
      <c r="FQ269">
        <v>0.0237488120300749</v>
      </c>
      <c r="FR269">
        <v>0.0328557032934923</v>
      </c>
      <c r="FS269">
        <v>1</v>
      </c>
      <c r="FT269">
        <v>636.841176470588</v>
      </c>
      <c r="FU269">
        <v>-22.8999233188006</v>
      </c>
      <c r="FV269">
        <v>5.6406151962696</v>
      </c>
      <c r="FW269">
        <v>-1</v>
      </c>
      <c r="FX269">
        <v>0.025979325</v>
      </c>
      <c r="FY269">
        <v>0.0270545729323309</v>
      </c>
      <c r="FZ269">
        <v>0.00308338874258096</v>
      </c>
      <c r="GA269">
        <v>1</v>
      </c>
      <c r="GB269">
        <v>2</v>
      </c>
      <c r="GC269">
        <v>2</v>
      </c>
      <c r="GD269" t="s">
        <v>423</v>
      </c>
      <c r="GE269">
        <v>3.1264</v>
      </c>
      <c r="GF269">
        <v>2.65392</v>
      </c>
      <c r="GG269">
        <v>0.0888647</v>
      </c>
      <c r="GH269">
        <v>0.0896601</v>
      </c>
      <c r="GI269">
        <v>0.103632</v>
      </c>
      <c r="GJ269">
        <v>0.104191</v>
      </c>
      <c r="GK269">
        <v>23331.1</v>
      </c>
      <c r="GL269">
        <v>22205.9</v>
      </c>
      <c r="GM269">
        <v>22900.8</v>
      </c>
      <c r="GN269">
        <v>23752.5</v>
      </c>
      <c r="GO269">
        <v>34981</v>
      </c>
      <c r="GP269">
        <v>35219.1</v>
      </c>
      <c r="GQ269">
        <v>41284.3</v>
      </c>
      <c r="GR269">
        <v>42357.2</v>
      </c>
      <c r="GS269">
        <v>1.9002</v>
      </c>
      <c r="GT269">
        <v>1.8171</v>
      </c>
      <c r="GU269">
        <v>0.112474</v>
      </c>
      <c r="GV269">
        <v>0</v>
      </c>
      <c r="GW269">
        <v>28.1709</v>
      </c>
      <c r="GX269">
        <v>999.9</v>
      </c>
      <c r="GY269">
        <v>60.438</v>
      </c>
      <c r="GZ269">
        <v>29.497</v>
      </c>
      <c r="HA269">
        <v>27.6882</v>
      </c>
      <c r="HB269">
        <v>54.7319</v>
      </c>
      <c r="HC269">
        <v>40.3566</v>
      </c>
      <c r="HD269">
        <v>1</v>
      </c>
      <c r="HE269">
        <v>0.0652032</v>
      </c>
      <c r="HF269">
        <v>-1.85467</v>
      </c>
      <c r="HG269">
        <v>20.2266</v>
      </c>
      <c r="HH269">
        <v>5.23481</v>
      </c>
      <c r="HI269">
        <v>11.992</v>
      </c>
      <c r="HJ269">
        <v>4.9559</v>
      </c>
      <c r="HK269">
        <v>3.304</v>
      </c>
      <c r="HL269">
        <v>9999</v>
      </c>
      <c r="HM269">
        <v>9999</v>
      </c>
      <c r="HN269">
        <v>9999</v>
      </c>
      <c r="HO269">
        <v>999.9</v>
      </c>
      <c r="HP269">
        <v>1.86852</v>
      </c>
      <c r="HQ269">
        <v>1.86418</v>
      </c>
      <c r="HR269">
        <v>1.8718</v>
      </c>
      <c r="HS269">
        <v>1.86265</v>
      </c>
      <c r="HT269">
        <v>1.86209</v>
      </c>
      <c r="HU269">
        <v>1.86856</v>
      </c>
      <c r="HV269">
        <v>1.85867</v>
      </c>
      <c r="HW269">
        <v>1.86508</v>
      </c>
      <c r="HX269">
        <v>5</v>
      </c>
      <c r="HY269">
        <v>0</v>
      </c>
      <c r="HZ269">
        <v>0</v>
      </c>
      <c r="IA269">
        <v>0</v>
      </c>
      <c r="IB269" t="s">
        <v>424</v>
      </c>
      <c r="IC269" t="s">
        <v>425</v>
      </c>
      <c r="ID269" t="s">
        <v>426</v>
      </c>
      <c r="IE269" t="s">
        <v>426</v>
      </c>
      <c r="IF269" t="s">
        <v>426</v>
      </c>
      <c r="IG269" t="s">
        <v>426</v>
      </c>
      <c r="IH269">
        <v>0</v>
      </c>
      <c r="II269">
        <v>100</v>
      </c>
      <c r="IJ269">
        <v>100</v>
      </c>
      <c r="IK269">
        <v>5.579</v>
      </c>
      <c r="IL269">
        <v>0.4346</v>
      </c>
      <c r="IM269">
        <v>4.20357787778522</v>
      </c>
      <c r="IN269">
        <v>0.00374144017280572</v>
      </c>
      <c r="IO269">
        <v>-1.07998895285064e-06</v>
      </c>
      <c r="IP269">
        <v>1.2122296874913e-10</v>
      </c>
      <c r="IQ269">
        <v>0.0711788513172057</v>
      </c>
      <c r="IR269">
        <v>0.00727018690124689</v>
      </c>
      <c r="IS269">
        <v>0.000171571339495546</v>
      </c>
      <c r="IT269">
        <v>5.81901312968366e-06</v>
      </c>
      <c r="IU269">
        <v>0</v>
      </c>
      <c r="IV269">
        <v>2039</v>
      </c>
      <c r="IW269">
        <v>1</v>
      </c>
      <c r="IX269">
        <v>29</v>
      </c>
      <c r="IY269">
        <v>29322744.9</v>
      </c>
      <c r="IZ269">
        <v>29322744.9</v>
      </c>
      <c r="JA269">
        <v>1.04248</v>
      </c>
      <c r="JB269">
        <v>2.39502</v>
      </c>
      <c r="JC269">
        <v>1.49902</v>
      </c>
      <c r="JD269">
        <v>2.33276</v>
      </c>
      <c r="JE269">
        <v>1.54419</v>
      </c>
      <c r="JF269">
        <v>2.24365</v>
      </c>
      <c r="JG269">
        <v>35.6148</v>
      </c>
      <c r="JH269">
        <v>24.2188</v>
      </c>
      <c r="JI269">
        <v>18</v>
      </c>
      <c r="JJ269">
        <v>546.237</v>
      </c>
      <c r="JK269">
        <v>435.58</v>
      </c>
      <c r="JL269">
        <v>31.9978</v>
      </c>
      <c r="JM269">
        <v>28.4632</v>
      </c>
      <c r="JN269">
        <v>29.9999</v>
      </c>
      <c r="JO269">
        <v>28.3177</v>
      </c>
      <c r="JP269">
        <v>28.3442</v>
      </c>
      <c r="JQ269">
        <v>20.9022</v>
      </c>
      <c r="JR269">
        <v>22.3387</v>
      </c>
      <c r="JS269">
        <v>100</v>
      </c>
      <c r="JT269">
        <v>31.967</v>
      </c>
      <c r="JU269">
        <v>420</v>
      </c>
      <c r="JV269">
        <v>24.7782</v>
      </c>
      <c r="JW269">
        <v>92.5304</v>
      </c>
      <c r="JX269">
        <v>98.7166</v>
      </c>
    </row>
    <row r="270" spans="1:284">
      <c r="A270">
        <v>254</v>
      </c>
      <c r="B270">
        <v>1759364698</v>
      </c>
      <c r="C270">
        <v>3306.90000009537</v>
      </c>
      <c r="D270" t="s">
        <v>941</v>
      </c>
      <c r="E270" t="s">
        <v>942</v>
      </c>
      <c r="F270">
        <v>5</v>
      </c>
      <c r="G270" t="s">
        <v>906</v>
      </c>
      <c r="H270" t="s">
        <v>419</v>
      </c>
      <c r="I270">
        <v>1759364695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(DN270+(U270+2*0.95*5.67E-8*(((DN270+$B$7)+273)^4-(DN270+273)^4)-44100*J270)/(1.84*29.3*R270+8*0.95*5.67E-8*(DN270+273)^3))</f>
        <v>0</v>
      </c>
      <c r="W270">
        <f>($C$7*DO270+$D$7*DP270+$E$7*V270)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2*0.95*5.67E-8*(((DN270+$B$7)+273)^4-(W270+273)^4)</f>
        <v>0</v>
      </c>
      <c r="AF270">
        <f>U270+AE270+AC270+AD270</f>
        <v>0</v>
      </c>
      <c r="AG270">
        <v>0</v>
      </c>
      <c r="AH270">
        <v>0</v>
      </c>
      <c r="AI270">
        <f>IF(AG270*$H$13&gt;=AK270,1.0,(AK270/(AK270-AG270*$H$13)))</f>
        <v>0</v>
      </c>
      <c r="AJ270">
        <f>(AI270-1)*100</f>
        <v>0</v>
      </c>
      <c r="AK270">
        <f>MAX(0,($B$13+$C$13*DS270)/(1+$D$13*DS270)*DL270/(DN270+273)*$E$13)</f>
        <v>0</v>
      </c>
      <c r="AL270" t="s">
        <v>420</v>
      </c>
      <c r="AM270" t="s">
        <v>420</v>
      </c>
      <c r="AN270">
        <v>0</v>
      </c>
      <c r="AO270">
        <v>0</v>
      </c>
      <c r="AP270">
        <f>1-AN270/AO270</f>
        <v>0</v>
      </c>
      <c r="AQ270">
        <v>0</v>
      </c>
      <c r="AR270" t="s">
        <v>420</v>
      </c>
      <c r="AS270" t="s">
        <v>420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420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$B$11*DT270+$C$11*DU270+$F$11*EF270*(1-EI270)</f>
        <v>0</v>
      </c>
      <c r="CW270">
        <f>CV270*CX270</f>
        <v>0</v>
      </c>
      <c r="CX270">
        <f>($B$11*$D$9+$C$11*$D$9+$F$11*((ES270+EK270)/MAX(ES270+EK270+ET270, 0.1)*$I$9+ET270/MAX(ES270+EK270+ET270, 0.1)*$J$9))/($B$11+$C$11+$F$11)</f>
        <v>0</v>
      </c>
      <c r="CY270">
        <f>($B$11*$K$9+$C$11*$K$9+$F$11*((ES270+EK270)/MAX(ES270+EK270+ET270, 0.1)*$P$9+ET270/MAX(ES270+EK270+ET270, 0.1)*$Q$9))/($B$11+$C$11+$F$11)</f>
        <v>0</v>
      </c>
      <c r="CZ270">
        <v>4.38</v>
      </c>
      <c r="DA270">
        <v>0.5</v>
      </c>
      <c r="DB270" t="s">
        <v>421</v>
      </c>
      <c r="DC270">
        <v>2</v>
      </c>
      <c r="DD270">
        <v>1759364695</v>
      </c>
      <c r="DE270">
        <v>420.449</v>
      </c>
      <c r="DF270">
        <v>419.979333333333</v>
      </c>
      <c r="DG270">
        <v>24.8083</v>
      </c>
      <c r="DH270">
        <v>24.7758</v>
      </c>
      <c r="DI270">
        <v>414.870666666667</v>
      </c>
      <c r="DJ270">
        <v>24.3737666666667</v>
      </c>
      <c r="DK270">
        <v>500.149</v>
      </c>
      <c r="DL270">
        <v>90.3445666666667</v>
      </c>
      <c r="DM270">
        <v>0.0284286333333333</v>
      </c>
      <c r="DN270">
        <v>30.8652666666667</v>
      </c>
      <c r="DO270">
        <v>30.0031666666667</v>
      </c>
      <c r="DP270">
        <v>999.9</v>
      </c>
      <c r="DQ270">
        <v>0</v>
      </c>
      <c r="DR270">
        <v>0</v>
      </c>
      <c r="DS270">
        <v>10001.4666666667</v>
      </c>
      <c r="DT270">
        <v>0</v>
      </c>
      <c r="DU270">
        <v>0.556418</v>
      </c>
      <c r="DV270">
        <v>0.469929666666667</v>
      </c>
      <c r="DW270">
        <v>431.145333333333</v>
      </c>
      <c r="DX270">
        <v>430.649</v>
      </c>
      <c r="DY270">
        <v>0.0325171333333333</v>
      </c>
      <c r="DZ270">
        <v>419.979333333333</v>
      </c>
      <c r="EA270">
        <v>24.7758</v>
      </c>
      <c r="EB270">
        <v>2.24129666666667</v>
      </c>
      <c r="EC270">
        <v>2.23835666666667</v>
      </c>
      <c r="ED270">
        <v>19.2606</v>
      </c>
      <c r="EE270">
        <v>19.2395333333333</v>
      </c>
      <c r="EF270">
        <v>0.00500016</v>
      </c>
      <c r="EG270">
        <v>0</v>
      </c>
      <c r="EH270">
        <v>0</v>
      </c>
      <c r="EI270">
        <v>0</v>
      </c>
      <c r="EJ270">
        <v>631.333333333333</v>
      </c>
      <c r="EK270">
        <v>0.00500016</v>
      </c>
      <c r="EL270">
        <v>-20.5333333333333</v>
      </c>
      <c r="EM270">
        <v>-2.36666666666667</v>
      </c>
      <c r="EN270">
        <v>37.8956666666667</v>
      </c>
      <c r="EO270">
        <v>42.062</v>
      </c>
      <c r="EP270">
        <v>40</v>
      </c>
      <c r="EQ270">
        <v>42.187</v>
      </c>
      <c r="ER270">
        <v>41.208</v>
      </c>
      <c r="ES270">
        <v>0</v>
      </c>
      <c r="ET270">
        <v>0</v>
      </c>
      <c r="EU270">
        <v>0</v>
      </c>
      <c r="EV270">
        <v>1759364699.5</v>
      </c>
      <c r="EW270">
        <v>0</v>
      </c>
      <c r="EX270">
        <v>634.34</v>
      </c>
      <c r="EY270">
        <v>6.86153901888075</v>
      </c>
      <c r="EZ270">
        <v>-9.53846213897539</v>
      </c>
      <c r="FA270">
        <v>-23.5</v>
      </c>
      <c r="FB270">
        <v>15</v>
      </c>
      <c r="FC270">
        <v>0</v>
      </c>
      <c r="FD270" t="s">
        <v>422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0.48616945</v>
      </c>
      <c r="FQ270">
        <v>-0.160219443609023</v>
      </c>
      <c r="FR270">
        <v>0.0326215180494026</v>
      </c>
      <c r="FS270">
        <v>1</v>
      </c>
      <c r="FT270">
        <v>636.317647058824</v>
      </c>
      <c r="FU270">
        <v>-20.5561495302723</v>
      </c>
      <c r="FV270">
        <v>5.2057361229047</v>
      </c>
      <c r="FW270">
        <v>-1</v>
      </c>
      <c r="FX270">
        <v>0.027091125</v>
      </c>
      <c r="FY270">
        <v>0.0312740616541353</v>
      </c>
      <c r="FZ270">
        <v>0.00347609567300369</v>
      </c>
      <c r="GA270">
        <v>1</v>
      </c>
      <c r="GB270">
        <v>2</v>
      </c>
      <c r="GC270">
        <v>2</v>
      </c>
      <c r="GD270" t="s">
        <v>423</v>
      </c>
      <c r="GE270">
        <v>3.12607</v>
      </c>
      <c r="GF270">
        <v>2.65427</v>
      </c>
      <c r="GG270">
        <v>0.0888785</v>
      </c>
      <c r="GH270">
        <v>0.0896623</v>
      </c>
      <c r="GI270">
        <v>0.103629</v>
      </c>
      <c r="GJ270">
        <v>0.104191</v>
      </c>
      <c r="GK270">
        <v>23331.1</v>
      </c>
      <c r="GL270">
        <v>22206</v>
      </c>
      <c r="GM270">
        <v>22901.1</v>
      </c>
      <c r="GN270">
        <v>23752.7</v>
      </c>
      <c r="GO270">
        <v>34980.9</v>
      </c>
      <c r="GP270">
        <v>35219.4</v>
      </c>
      <c r="GQ270">
        <v>41284.1</v>
      </c>
      <c r="GR270">
        <v>42357.6</v>
      </c>
      <c r="GS270">
        <v>1.89968</v>
      </c>
      <c r="GT270">
        <v>1.81767</v>
      </c>
      <c r="GU270">
        <v>0.112835</v>
      </c>
      <c r="GV270">
        <v>0</v>
      </c>
      <c r="GW270">
        <v>28.1683</v>
      </c>
      <c r="GX270">
        <v>999.9</v>
      </c>
      <c r="GY270">
        <v>60.463</v>
      </c>
      <c r="GZ270">
        <v>29.487</v>
      </c>
      <c r="HA270">
        <v>27.6819</v>
      </c>
      <c r="HB270">
        <v>54.4719</v>
      </c>
      <c r="HC270">
        <v>40.3966</v>
      </c>
      <c r="HD270">
        <v>1</v>
      </c>
      <c r="HE270">
        <v>0.065155</v>
      </c>
      <c r="HF270">
        <v>-1.82176</v>
      </c>
      <c r="HG270">
        <v>20.2271</v>
      </c>
      <c r="HH270">
        <v>5.23466</v>
      </c>
      <c r="HI270">
        <v>11.992</v>
      </c>
      <c r="HJ270">
        <v>4.95605</v>
      </c>
      <c r="HK270">
        <v>3.304</v>
      </c>
      <c r="HL270">
        <v>9999</v>
      </c>
      <c r="HM270">
        <v>9999</v>
      </c>
      <c r="HN270">
        <v>9999</v>
      </c>
      <c r="HO270">
        <v>999.9</v>
      </c>
      <c r="HP270">
        <v>1.86851</v>
      </c>
      <c r="HQ270">
        <v>1.86418</v>
      </c>
      <c r="HR270">
        <v>1.8718</v>
      </c>
      <c r="HS270">
        <v>1.86264</v>
      </c>
      <c r="HT270">
        <v>1.86208</v>
      </c>
      <c r="HU270">
        <v>1.86855</v>
      </c>
      <c r="HV270">
        <v>1.85867</v>
      </c>
      <c r="HW270">
        <v>1.86508</v>
      </c>
      <c r="HX270">
        <v>5</v>
      </c>
      <c r="HY270">
        <v>0</v>
      </c>
      <c r="HZ270">
        <v>0</v>
      </c>
      <c r="IA270">
        <v>0</v>
      </c>
      <c r="IB270" t="s">
        <v>424</v>
      </c>
      <c r="IC270" t="s">
        <v>425</v>
      </c>
      <c r="ID270" t="s">
        <v>426</v>
      </c>
      <c r="IE270" t="s">
        <v>426</v>
      </c>
      <c r="IF270" t="s">
        <v>426</v>
      </c>
      <c r="IG270" t="s">
        <v>426</v>
      </c>
      <c r="IH270">
        <v>0</v>
      </c>
      <c r="II270">
        <v>100</v>
      </c>
      <c r="IJ270">
        <v>100</v>
      </c>
      <c r="IK270">
        <v>5.578</v>
      </c>
      <c r="IL270">
        <v>0.4346</v>
      </c>
      <c r="IM270">
        <v>4.20357787778522</v>
      </c>
      <c r="IN270">
        <v>0.00374144017280572</v>
      </c>
      <c r="IO270">
        <v>-1.07998895285064e-06</v>
      </c>
      <c r="IP270">
        <v>1.2122296874913e-10</v>
      </c>
      <c r="IQ270">
        <v>0.0711788513172057</v>
      </c>
      <c r="IR270">
        <v>0.00727018690124689</v>
      </c>
      <c r="IS270">
        <v>0.000171571339495546</v>
      </c>
      <c r="IT270">
        <v>5.81901312968366e-06</v>
      </c>
      <c r="IU270">
        <v>0</v>
      </c>
      <c r="IV270">
        <v>2039</v>
      </c>
      <c r="IW270">
        <v>1</v>
      </c>
      <c r="IX270">
        <v>29</v>
      </c>
      <c r="IY270">
        <v>29322745</v>
      </c>
      <c r="IZ270">
        <v>29322745</v>
      </c>
      <c r="JA270">
        <v>1.04248</v>
      </c>
      <c r="JB270">
        <v>2.39136</v>
      </c>
      <c r="JC270">
        <v>1.49902</v>
      </c>
      <c r="JD270">
        <v>2.33276</v>
      </c>
      <c r="JE270">
        <v>1.54419</v>
      </c>
      <c r="JF270">
        <v>2.27295</v>
      </c>
      <c r="JG270">
        <v>35.6148</v>
      </c>
      <c r="JH270">
        <v>24.2188</v>
      </c>
      <c r="JI270">
        <v>18</v>
      </c>
      <c r="JJ270">
        <v>545.885</v>
      </c>
      <c r="JK270">
        <v>435.918</v>
      </c>
      <c r="JL270">
        <v>31.9968</v>
      </c>
      <c r="JM270">
        <v>28.4622</v>
      </c>
      <c r="JN270">
        <v>29.9998</v>
      </c>
      <c r="JO270">
        <v>28.3165</v>
      </c>
      <c r="JP270">
        <v>28.3433</v>
      </c>
      <c r="JQ270">
        <v>20.9032</v>
      </c>
      <c r="JR270">
        <v>22.3387</v>
      </c>
      <c r="JS270">
        <v>100</v>
      </c>
      <c r="JT270">
        <v>31.9807</v>
      </c>
      <c r="JU270">
        <v>420</v>
      </c>
      <c r="JV270">
        <v>24.7789</v>
      </c>
      <c r="JW270">
        <v>92.5306</v>
      </c>
      <c r="JX270">
        <v>98.7174</v>
      </c>
    </row>
    <row r="271" spans="1:284">
      <c r="A271">
        <v>255</v>
      </c>
      <c r="B271">
        <v>1759364700</v>
      </c>
      <c r="C271">
        <v>3308.90000009537</v>
      </c>
      <c r="D271" t="s">
        <v>943</v>
      </c>
      <c r="E271" t="s">
        <v>944</v>
      </c>
      <c r="F271">
        <v>5</v>
      </c>
      <c r="G271" t="s">
        <v>906</v>
      </c>
      <c r="H271" t="s">
        <v>419</v>
      </c>
      <c r="I271">
        <v>1759364697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(DN271+(U271+2*0.95*5.67E-8*(((DN271+$B$7)+273)^4-(DN271+273)^4)-44100*J271)/(1.84*29.3*R271+8*0.95*5.67E-8*(DN271+273)^3))</f>
        <v>0</v>
      </c>
      <c r="W271">
        <f>($C$7*DO271+$D$7*DP271+$E$7*V271)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2*0.95*5.67E-8*(((DN271+$B$7)+273)^4-(W271+273)^4)</f>
        <v>0</v>
      </c>
      <c r="AF271">
        <f>U271+AE271+AC271+AD271</f>
        <v>0</v>
      </c>
      <c r="AG271">
        <v>0</v>
      </c>
      <c r="AH271">
        <v>0</v>
      </c>
      <c r="AI271">
        <f>IF(AG271*$H$13&gt;=AK271,1.0,(AK271/(AK271-AG271*$H$13)))</f>
        <v>0</v>
      </c>
      <c r="AJ271">
        <f>(AI271-1)*100</f>
        <v>0</v>
      </c>
      <c r="AK271">
        <f>MAX(0,($B$13+$C$13*DS271)/(1+$D$13*DS271)*DL271/(DN271+273)*$E$13)</f>
        <v>0</v>
      </c>
      <c r="AL271" t="s">
        <v>420</v>
      </c>
      <c r="AM271" t="s">
        <v>420</v>
      </c>
      <c r="AN271">
        <v>0</v>
      </c>
      <c r="AO271">
        <v>0</v>
      </c>
      <c r="AP271">
        <f>1-AN271/AO271</f>
        <v>0</v>
      </c>
      <c r="AQ271">
        <v>0</v>
      </c>
      <c r="AR271" t="s">
        <v>420</v>
      </c>
      <c r="AS271" t="s">
        <v>420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420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$B$11*DT271+$C$11*DU271+$F$11*EF271*(1-EI271)</f>
        <v>0</v>
      </c>
      <c r="CW271">
        <f>CV271*CX271</f>
        <v>0</v>
      </c>
      <c r="CX271">
        <f>($B$11*$D$9+$C$11*$D$9+$F$11*((ES271+EK271)/MAX(ES271+EK271+ET271, 0.1)*$I$9+ET271/MAX(ES271+EK271+ET271, 0.1)*$J$9))/($B$11+$C$11+$F$11)</f>
        <v>0</v>
      </c>
      <c r="CY271">
        <f>($B$11*$K$9+$C$11*$K$9+$F$11*((ES271+EK271)/MAX(ES271+EK271+ET271, 0.1)*$P$9+ET271/MAX(ES271+EK271+ET271, 0.1)*$Q$9))/($B$11+$C$11+$F$11)</f>
        <v>0</v>
      </c>
      <c r="CZ271">
        <v>4.38</v>
      </c>
      <c r="DA271">
        <v>0.5</v>
      </c>
      <c r="DB271" t="s">
        <v>421</v>
      </c>
      <c r="DC271">
        <v>2</v>
      </c>
      <c r="DD271">
        <v>1759364697</v>
      </c>
      <c r="DE271">
        <v>420.463333333333</v>
      </c>
      <c r="DF271">
        <v>419.980666666667</v>
      </c>
      <c r="DG271">
        <v>24.8086333333333</v>
      </c>
      <c r="DH271">
        <v>24.7754666666667</v>
      </c>
      <c r="DI271">
        <v>414.885</v>
      </c>
      <c r="DJ271">
        <v>24.3741</v>
      </c>
      <c r="DK271">
        <v>500.031333333333</v>
      </c>
      <c r="DL271">
        <v>90.3444666666667</v>
      </c>
      <c r="DM271">
        <v>0.0286383666666667</v>
      </c>
      <c r="DN271">
        <v>30.8663</v>
      </c>
      <c r="DO271">
        <v>30.0050333333333</v>
      </c>
      <c r="DP271">
        <v>999.9</v>
      </c>
      <c r="DQ271">
        <v>0</v>
      </c>
      <c r="DR271">
        <v>0</v>
      </c>
      <c r="DS271">
        <v>9982.5</v>
      </c>
      <c r="DT271">
        <v>0</v>
      </c>
      <c r="DU271">
        <v>0.556418</v>
      </c>
      <c r="DV271">
        <v>0.482828666666667</v>
      </c>
      <c r="DW271">
        <v>431.16</v>
      </c>
      <c r="DX271">
        <v>430.65</v>
      </c>
      <c r="DY271">
        <v>0.0331885333333333</v>
      </c>
      <c r="DZ271">
        <v>419.980666666667</v>
      </c>
      <c r="EA271">
        <v>24.7754666666667</v>
      </c>
      <c r="EB271">
        <v>2.24132333333333</v>
      </c>
      <c r="EC271">
        <v>2.23832666666667</v>
      </c>
      <c r="ED271">
        <v>19.2608</v>
      </c>
      <c r="EE271">
        <v>19.2393</v>
      </c>
      <c r="EF271">
        <v>0.00500016</v>
      </c>
      <c r="EG271">
        <v>0</v>
      </c>
      <c r="EH271">
        <v>0</v>
      </c>
      <c r="EI271">
        <v>0</v>
      </c>
      <c r="EJ271">
        <v>629.933333333333</v>
      </c>
      <c r="EK271">
        <v>0.00500016</v>
      </c>
      <c r="EL271">
        <v>-21.9333333333333</v>
      </c>
      <c r="EM271">
        <v>-2.46666666666667</v>
      </c>
      <c r="EN271">
        <v>37.8956666666667</v>
      </c>
      <c r="EO271">
        <v>42.0413333333333</v>
      </c>
      <c r="EP271">
        <v>40</v>
      </c>
      <c r="EQ271">
        <v>42.187</v>
      </c>
      <c r="ER271">
        <v>41.208</v>
      </c>
      <c r="ES271">
        <v>0</v>
      </c>
      <c r="ET271">
        <v>0</v>
      </c>
      <c r="EU271">
        <v>0</v>
      </c>
      <c r="EV271">
        <v>1759364701.3</v>
      </c>
      <c r="EW271">
        <v>0</v>
      </c>
      <c r="EX271">
        <v>634.85</v>
      </c>
      <c r="EY271">
        <v>1.93846202227688</v>
      </c>
      <c r="EZ271">
        <v>-0.369231258628783</v>
      </c>
      <c r="FA271">
        <v>-24.4692307692308</v>
      </c>
      <c r="FB271">
        <v>15</v>
      </c>
      <c r="FC271">
        <v>0</v>
      </c>
      <c r="FD271" t="s">
        <v>422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0.48566285</v>
      </c>
      <c r="FQ271">
        <v>-0.218505518796993</v>
      </c>
      <c r="FR271">
        <v>0.033363308268628</v>
      </c>
      <c r="FS271">
        <v>1</v>
      </c>
      <c r="FT271">
        <v>635.588235294118</v>
      </c>
      <c r="FU271">
        <v>-14.5057292410195</v>
      </c>
      <c r="FV271">
        <v>5.49287049706962</v>
      </c>
      <c r="FW271">
        <v>-1</v>
      </c>
      <c r="FX271">
        <v>0.02804213</v>
      </c>
      <c r="FY271">
        <v>0.0358429714285714</v>
      </c>
      <c r="FZ271">
        <v>0.00380955537721924</v>
      </c>
      <c r="GA271">
        <v>1</v>
      </c>
      <c r="GB271">
        <v>2</v>
      </c>
      <c r="GC271">
        <v>2</v>
      </c>
      <c r="GD271" t="s">
        <v>423</v>
      </c>
      <c r="GE271">
        <v>3.12608</v>
      </c>
      <c r="GF271">
        <v>2.65449</v>
      </c>
      <c r="GG271">
        <v>0.0888863</v>
      </c>
      <c r="GH271">
        <v>0.089656</v>
      </c>
      <c r="GI271">
        <v>0.103624</v>
      </c>
      <c r="GJ271">
        <v>0.104191</v>
      </c>
      <c r="GK271">
        <v>23331</v>
      </c>
      <c r="GL271">
        <v>22206</v>
      </c>
      <c r="GM271">
        <v>22901.2</v>
      </c>
      <c r="GN271">
        <v>23752.5</v>
      </c>
      <c r="GO271">
        <v>34981</v>
      </c>
      <c r="GP271">
        <v>35219.2</v>
      </c>
      <c r="GQ271">
        <v>41283.9</v>
      </c>
      <c r="GR271">
        <v>42357.4</v>
      </c>
      <c r="GS271">
        <v>1.89963</v>
      </c>
      <c r="GT271">
        <v>1.8177</v>
      </c>
      <c r="GU271">
        <v>0.112969</v>
      </c>
      <c r="GV271">
        <v>0</v>
      </c>
      <c r="GW271">
        <v>28.1659</v>
      </c>
      <c r="GX271">
        <v>999.9</v>
      </c>
      <c r="GY271">
        <v>60.463</v>
      </c>
      <c r="GZ271">
        <v>29.487</v>
      </c>
      <c r="HA271">
        <v>27.6833</v>
      </c>
      <c r="HB271">
        <v>54.3619</v>
      </c>
      <c r="HC271">
        <v>40.609</v>
      </c>
      <c r="HD271">
        <v>1</v>
      </c>
      <c r="HE271">
        <v>0.0649035</v>
      </c>
      <c r="HF271">
        <v>-1.8165</v>
      </c>
      <c r="HG271">
        <v>20.2271</v>
      </c>
      <c r="HH271">
        <v>5.23436</v>
      </c>
      <c r="HI271">
        <v>11.992</v>
      </c>
      <c r="HJ271">
        <v>4.956</v>
      </c>
      <c r="HK271">
        <v>3.304</v>
      </c>
      <c r="HL271">
        <v>9999</v>
      </c>
      <c r="HM271">
        <v>9999</v>
      </c>
      <c r="HN271">
        <v>9999</v>
      </c>
      <c r="HO271">
        <v>999.9</v>
      </c>
      <c r="HP271">
        <v>1.8685</v>
      </c>
      <c r="HQ271">
        <v>1.86418</v>
      </c>
      <c r="HR271">
        <v>1.8718</v>
      </c>
      <c r="HS271">
        <v>1.86264</v>
      </c>
      <c r="HT271">
        <v>1.86207</v>
      </c>
      <c r="HU271">
        <v>1.86856</v>
      </c>
      <c r="HV271">
        <v>1.85867</v>
      </c>
      <c r="HW271">
        <v>1.86508</v>
      </c>
      <c r="HX271">
        <v>5</v>
      </c>
      <c r="HY271">
        <v>0</v>
      </c>
      <c r="HZ271">
        <v>0</v>
      </c>
      <c r="IA271">
        <v>0</v>
      </c>
      <c r="IB271" t="s">
        <v>424</v>
      </c>
      <c r="IC271" t="s">
        <v>425</v>
      </c>
      <c r="ID271" t="s">
        <v>426</v>
      </c>
      <c r="IE271" t="s">
        <v>426</v>
      </c>
      <c r="IF271" t="s">
        <v>426</v>
      </c>
      <c r="IG271" t="s">
        <v>426</v>
      </c>
      <c r="IH271">
        <v>0</v>
      </c>
      <c r="II271">
        <v>100</v>
      </c>
      <c r="IJ271">
        <v>100</v>
      </c>
      <c r="IK271">
        <v>5.579</v>
      </c>
      <c r="IL271">
        <v>0.4346</v>
      </c>
      <c r="IM271">
        <v>4.20357787778522</v>
      </c>
      <c r="IN271">
        <v>0.00374144017280572</v>
      </c>
      <c r="IO271">
        <v>-1.07998895285064e-06</v>
      </c>
      <c r="IP271">
        <v>1.2122296874913e-10</v>
      </c>
      <c r="IQ271">
        <v>0.0711788513172057</v>
      </c>
      <c r="IR271">
        <v>0.00727018690124689</v>
      </c>
      <c r="IS271">
        <v>0.000171571339495546</v>
      </c>
      <c r="IT271">
        <v>5.81901312968366e-06</v>
      </c>
      <c r="IU271">
        <v>0</v>
      </c>
      <c r="IV271">
        <v>2039</v>
      </c>
      <c r="IW271">
        <v>1</v>
      </c>
      <c r="IX271">
        <v>29</v>
      </c>
      <c r="IY271">
        <v>29322745</v>
      </c>
      <c r="IZ271">
        <v>29322745</v>
      </c>
      <c r="JA271">
        <v>1.04248</v>
      </c>
      <c r="JB271">
        <v>2.38159</v>
      </c>
      <c r="JC271">
        <v>1.4978</v>
      </c>
      <c r="JD271">
        <v>2.33276</v>
      </c>
      <c r="JE271">
        <v>1.54419</v>
      </c>
      <c r="JF271">
        <v>2.33276</v>
      </c>
      <c r="JG271">
        <v>35.6148</v>
      </c>
      <c r="JH271">
        <v>24.2276</v>
      </c>
      <c r="JI271">
        <v>18</v>
      </c>
      <c r="JJ271">
        <v>545.851</v>
      </c>
      <c r="JK271">
        <v>435.923</v>
      </c>
      <c r="JL271">
        <v>31.9958</v>
      </c>
      <c r="JM271">
        <v>28.461</v>
      </c>
      <c r="JN271">
        <v>29.9998</v>
      </c>
      <c r="JO271">
        <v>28.3163</v>
      </c>
      <c r="JP271">
        <v>28.3421</v>
      </c>
      <c r="JQ271">
        <v>20.9047</v>
      </c>
      <c r="JR271">
        <v>22.3387</v>
      </c>
      <c r="JS271">
        <v>100</v>
      </c>
      <c r="JT271">
        <v>31.9807</v>
      </c>
      <c r="JU271">
        <v>420</v>
      </c>
      <c r="JV271">
        <v>24.779</v>
      </c>
      <c r="JW271">
        <v>92.5305</v>
      </c>
      <c r="JX271">
        <v>98.717</v>
      </c>
    </row>
    <row r="272" spans="1:284">
      <c r="A272">
        <v>256</v>
      </c>
      <c r="B272">
        <v>1759364702</v>
      </c>
      <c r="C272">
        <v>3310.90000009537</v>
      </c>
      <c r="D272" t="s">
        <v>945</v>
      </c>
      <c r="E272" t="s">
        <v>946</v>
      </c>
      <c r="F272">
        <v>5</v>
      </c>
      <c r="G272" t="s">
        <v>906</v>
      </c>
      <c r="H272" t="s">
        <v>419</v>
      </c>
      <c r="I272">
        <v>1759364699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(DN272+(U272+2*0.95*5.67E-8*(((DN272+$B$7)+273)^4-(DN272+273)^4)-44100*J272)/(1.84*29.3*R272+8*0.95*5.67E-8*(DN272+273)^3))</f>
        <v>0</v>
      </c>
      <c r="W272">
        <f>($C$7*DO272+$D$7*DP272+$E$7*V272)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2*0.95*5.67E-8*(((DN272+$B$7)+273)^4-(W272+273)^4)</f>
        <v>0</v>
      </c>
      <c r="AF272">
        <f>U272+AE272+AC272+AD272</f>
        <v>0</v>
      </c>
      <c r="AG272">
        <v>0</v>
      </c>
      <c r="AH272">
        <v>0</v>
      </c>
      <c r="AI272">
        <f>IF(AG272*$H$13&gt;=AK272,1.0,(AK272/(AK272-AG272*$H$13)))</f>
        <v>0</v>
      </c>
      <c r="AJ272">
        <f>(AI272-1)*100</f>
        <v>0</v>
      </c>
      <c r="AK272">
        <f>MAX(0,($B$13+$C$13*DS272)/(1+$D$13*DS272)*DL272/(DN272+273)*$E$13)</f>
        <v>0</v>
      </c>
      <c r="AL272" t="s">
        <v>420</v>
      </c>
      <c r="AM272" t="s">
        <v>420</v>
      </c>
      <c r="AN272">
        <v>0</v>
      </c>
      <c r="AO272">
        <v>0</v>
      </c>
      <c r="AP272">
        <f>1-AN272/AO272</f>
        <v>0</v>
      </c>
      <c r="AQ272">
        <v>0</v>
      </c>
      <c r="AR272" t="s">
        <v>420</v>
      </c>
      <c r="AS272" t="s">
        <v>420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420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$B$11*DT272+$C$11*DU272+$F$11*EF272*(1-EI272)</f>
        <v>0</v>
      </c>
      <c r="CW272">
        <f>CV272*CX272</f>
        <v>0</v>
      </c>
      <c r="CX272">
        <f>($B$11*$D$9+$C$11*$D$9+$F$11*((ES272+EK272)/MAX(ES272+EK272+ET272, 0.1)*$I$9+ET272/MAX(ES272+EK272+ET272, 0.1)*$J$9))/($B$11+$C$11+$F$11)</f>
        <v>0</v>
      </c>
      <c r="CY272">
        <f>($B$11*$K$9+$C$11*$K$9+$F$11*((ES272+EK272)/MAX(ES272+EK272+ET272, 0.1)*$P$9+ET272/MAX(ES272+EK272+ET272, 0.1)*$Q$9))/($B$11+$C$11+$F$11)</f>
        <v>0</v>
      </c>
      <c r="CZ272">
        <v>4.38</v>
      </c>
      <c r="DA272">
        <v>0.5</v>
      </c>
      <c r="DB272" t="s">
        <v>421</v>
      </c>
      <c r="DC272">
        <v>2</v>
      </c>
      <c r="DD272">
        <v>1759364699</v>
      </c>
      <c r="DE272">
        <v>420.492</v>
      </c>
      <c r="DF272">
        <v>419.977</v>
      </c>
      <c r="DG272">
        <v>24.8080666666667</v>
      </c>
      <c r="DH272">
        <v>24.7754</v>
      </c>
      <c r="DI272">
        <v>414.913333333333</v>
      </c>
      <c r="DJ272">
        <v>24.3735</v>
      </c>
      <c r="DK272">
        <v>499.935666666667</v>
      </c>
      <c r="DL272">
        <v>90.3446666666667</v>
      </c>
      <c r="DM272">
        <v>0.0288907666666667</v>
      </c>
      <c r="DN272">
        <v>30.8652333333333</v>
      </c>
      <c r="DO272">
        <v>30.0076</v>
      </c>
      <c r="DP272">
        <v>999.9</v>
      </c>
      <c r="DQ272">
        <v>0</v>
      </c>
      <c r="DR272">
        <v>0</v>
      </c>
      <c r="DS272">
        <v>9977.5</v>
      </c>
      <c r="DT272">
        <v>0</v>
      </c>
      <c r="DU272">
        <v>0.556418</v>
      </c>
      <c r="DV272">
        <v>0.515177333333333</v>
      </c>
      <c r="DW272">
        <v>431.189</v>
      </c>
      <c r="DX272">
        <v>430.646333333333</v>
      </c>
      <c r="DY272">
        <v>0.0326786333333333</v>
      </c>
      <c r="DZ272">
        <v>419.977</v>
      </c>
      <c r="EA272">
        <v>24.7754</v>
      </c>
      <c r="EB272">
        <v>2.24127666666667</v>
      </c>
      <c r="EC272">
        <v>2.23832666666667</v>
      </c>
      <c r="ED272">
        <v>19.2604333333333</v>
      </c>
      <c r="EE272">
        <v>19.2392666666667</v>
      </c>
      <c r="EF272">
        <v>0.00500016</v>
      </c>
      <c r="EG272">
        <v>0</v>
      </c>
      <c r="EH272">
        <v>0</v>
      </c>
      <c r="EI272">
        <v>0</v>
      </c>
      <c r="EJ272">
        <v>630.533333333333</v>
      </c>
      <c r="EK272">
        <v>0.00500016</v>
      </c>
      <c r="EL272">
        <v>-21.2</v>
      </c>
      <c r="EM272">
        <v>-2.36666666666667</v>
      </c>
      <c r="EN272">
        <v>37.8956666666667</v>
      </c>
      <c r="EO272">
        <v>42.0413333333333</v>
      </c>
      <c r="EP272">
        <v>40</v>
      </c>
      <c r="EQ272">
        <v>42.187</v>
      </c>
      <c r="ER272">
        <v>41.187</v>
      </c>
      <c r="ES272">
        <v>0</v>
      </c>
      <c r="ET272">
        <v>0</v>
      </c>
      <c r="EU272">
        <v>0</v>
      </c>
      <c r="EV272">
        <v>1759364703.1</v>
      </c>
      <c r="EW272">
        <v>0</v>
      </c>
      <c r="EX272">
        <v>635.708</v>
      </c>
      <c r="EY272">
        <v>7.60000033684151</v>
      </c>
      <c r="EZ272">
        <v>0.292307240817256</v>
      </c>
      <c r="FA272">
        <v>-24.528</v>
      </c>
      <c r="FB272">
        <v>15</v>
      </c>
      <c r="FC272">
        <v>0</v>
      </c>
      <c r="FD272" t="s">
        <v>422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0.48789065</v>
      </c>
      <c r="FQ272">
        <v>0.010268526315788</v>
      </c>
      <c r="FR272">
        <v>0.0374988202991441</v>
      </c>
      <c r="FS272">
        <v>1</v>
      </c>
      <c r="FT272">
        <v>635.041176470588</v>
      </c>
      <c r="FU272">
        <v>-3.0038194049678</v>
      </c>
      <c r="FV272">
        <v>5.12784312225961</v>
      </c>
      <c r="FW272">
        <v>-1</v>
      </c>
      <c r="FX272">
        <v>0.02877055</v>
      </c>
      <c r="FY272">
        <v>0.0360613894736842</v>
      </c>
      <c r="FZ272">
        <v>0.00383330781160345</v>
      </c>
      <c r="GA272">
        <v>1</v>
      </c>
      <c r="GB272">
        <v>2</v>
      </c>
      <c r="GC272">
        <v>2</v>
      </c>
      <c r="GD272" t="s">
        <v>423</v>
      </c>
      <c r="GE272">
        <v>3.12625</v>
      </c>
      <c r="GF272">
        <v>2.65448</v>
      </c>
      <c r="GG272">
        <v>0.0888766</v>
      </c>
      <c r="GH272">
        <v>0.0896621</v>
      </c>
      <c r="GI272">
        <v>0.103627</v>
      </c>
      <c r="GJ272">
        <v>0.104193</v>
      </c>
      <c r="GK272">
        <v>23331</v>
      </c>
      <c r="GL272">
        <v>22205.9</v>
      </c>
      <c r="GM272">
        <v>22900.9</v>
      </c>
      <c r="GN272">
        <v>23752.5</v>
      </c>
      <c r="GO272">
        <v>34980.9</v>
      </c>
      <c r="GP272">
        <v>35219.1</v>
      </c>
      <c r="GQ272">
        <v>41284</v>
      </c>
      <c r="GR272">
        <v>42357.4</v>
      </c>
      <c r="GS272">
        <v>1.89982</v>
      </c>
      <c r="GT272">
        <v>1.81737</v>
      </c>
      <c r="GU272">
        <v>0.112787</v>
      </c>
      <c r="GV272">
        <v>0</v>
      </c>
      <c r="GW272">
        <v>28.1636</v>
      </c>
      <c r="GX272">
        <v>999.9</v>
      </c>
      <c r="GY272">
        <v>60.463</v>
      </c>
      <c r="GZ272">
        <v>29.487</v>
      </c>
      <c r="HA272">
        <v>27.6816</v>
      </c>
      <c r="HB272">
        <v>55.1819</v>
      </c>
      <c r="HC272">
        <v>40.4768</v>
      </c>
      <c r="HD272">
        <v>1</v>
      </c>
      <c r="HE272">
        <v>0.0646189</v>
      </c>
      <c r="HF272">
        <v>-1.79826</v>
      </c>
      <c r="HG272">
        <v>20.2273</v>
      </c>
      <c r="HH272">
        <v>5.23481</v>
      </c>
      <c r="HI272">
        <v>11.992</v>
      </c>
      <c r="HJ272">
        <v>4.9558</v>
      </c>
      <c r="HK272">
        <v>3.304</v>
      </c>
      <c r="HL272">
        <v>9999</v>
      </c>
      <c r="HM272">
        <v>9999</v>
      </c>
      <c r="HN272">
        <v>9999</v>
      </c>
      <c r="HO272">
        <v>999.9</v>
      </c>
      <c r="HP272">
        <v>1.86849</v>
      </c>
      <c r="HQ272">
        <v>1.86418</v>
      </c>
      <c r="HR272">
        <v>1.8718</v>
      </c>
      <c r="HS272">
        <v>1.86264</v>
      </c>
      <c r="HT272">
        <v>1.86208</v>
      </c>
      <c r="HU272">
        <v>1.86857</v>
      </c>
      <c r="HV272">
        <v>1.85867</v>
      </c>
      <c r="HW272">
        <v>1.86508</v>
      </c>
      <c r="HX272">
        <v>5</v>
      </c>
      <c r="HY272">
        <v>0</v>
      </c>
      <c r="HZ272">
        <v>0</v>
      </c>
      <c r="IA272">
        <v>0</v>
      </c>
      <c r="IB272" t="s">
        <v>424</v>
      </c>
      <c r="IC272" t="s">
        <v>425</v>
      </c>
      <c r="ID272" t="s">
        <v>426</v>
      </c>
      <c r="IE272" t="s">
        <v>426</v>
      </c>
      <c r="IF272" t="s">
        <v>426</v>
      </c>
      <c r="IG272" t="s">
        <v>426</v>
      </c>
      <c r="IH272">
        <v>0</v>
      </c>
      <c r="II272">
        <v>100</v>
      </c>
      <c r="IJ272">
        <v>100</v>
      </c>
      <c r="IK272">
        <v>5.578</v>
      </c>
      <c r="IL272">
        <v>0.4346</v>
      </c>
      <c r="IM272">
        <v>4.20357787778522</v>
      </c>
      <c r="IN272">
        <v>0.00374144017280572</v>
      </c>
      <c r="IO272">
        <v>-1.07998895285064e-06</v>
      </c>
      <c r="IP272">
        <v>1.2122296874913e-10</v>
      </c>
      <c r="IQ272">
        <v>0.0711788513172057</v>
      </c>
      <c r="IR272">
        <v>0.00727018690124689</v>
      </c>
      <c r="IS272">
        <v>0.000171571339495546</v>
      </c>
      <c r="IT272">
        <v>5.81901312968366e-06</v>
      </c>
      <c r="IU272">
        <v>0</v>
      </c>
      <c r="IV272">
        <v>2039</v>
      </c>
      <c r="IW272">
        <v>1</v>
      </c>
      <c r="IX272">
        <v>29</v>
      </c>
      <c r="IY272">
        <v>29322745</v>
      </c>
      <c r="IZ272">
        <v>29322745</v>
      </c>
      <c r="JA272">
        <v>1.04126</v>
      </c>
      <c r="JB272">
        <v>2.37305</v>
      </c>
      <c r="JC272">
        <v>1.4978</v>
      </c>
      <c r="JD272">
        <v>2.33276</v>
      </c>
      <c r="JE272">
        <v>1.54419</v>
      </c>
      <c r="JF272">
        <v>2.36816</v>
      </c>
      <c r="JG272">
        <v>35.6148</v>
      </c>
      <c r="JH272">
        <v>24.2364</v>
      </c>
      <c r="JI272">
        <v>18</v>
      </c>
      <c r="JJ272">
        <v>545.978</v>
      </c>
      <c r="JK272">
        <v>435.727</v>
      </c>
      <c r="JL272">
        <v>31.9968</v>
      </c>
      <c r="JM272">
        <v>28.4608</v>
      </c>
      <c r="JN272">
        <v>29.9998</v>
      </c>
      <c r="JO272">
        <v>28.316</v>
      </c>
      <c r="JP272">
        <v>28.3418</v>
      </c>
      <c r="JQ272">
        <v>20.9036</v>
      </c>
      <c r="JR272">
        <v>22.3387</v>
      </c>
      <c r="JS272">
        <v>100</v>
      </c>
      <c r="JT272">
        <v>31.9748</v>
      </c>
      <c r="JU272">
        <v>420</v>
      </c>
      <c r="JV272">
        <v>24.7784</v>
      </c>
      <c r="JW272">
        <v>92.5301</v>
      </c>
      <c r="JX272">
        <v>98.7169</v>
      </c>
    </row>
    <row r="273" spans="1:284">
      <c r="A273">
        <v>257</v>
      </c>
      <c r="B273">
        <v>1759364704</v>
      </c>
      <c r="C273">
        <v>3312.90000009537</v>
      </c>
      <c r="D273" t="s">
        <v>947</v>
      </c>
      <c r="E273" t="s">
        <v>948</v>
      </c>
      <c r="F273">
        <v>5</v>
      </c>
      <c r="G273" t="s">
        <v>906</v>
      </c>
      <c r="H273" t="s">
        <v>419</v>
      </c>
      <c r="I273">
        <v>1759364701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(DN273+(U273+2*0.95*5.67E-8*(((DN273+$B$7)+273)^4-(DN273+273)^4)-44100*J273)/(1.84*29.3*R273+8*0.95*5.67E-8*(DN273+273)^3))</f>
        <v>0</v>
      </c>
      <c r="W273">
        <f>($C$7*DO273+$D$7*DP273+$E$7*V273)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2*0.95*5.67E-8*(((DN273+$B$7)+273)^4-(W273+273)^4)</f>
        <v>0</v>
      </c>
      <c r="AF273">
        <f>U273+AE273+AC273+AD273</f>
        <v>0</v>
      </c>
      <c r="AG273">
        <v>0</v>
      </c>
      <c r="AH273">
        <v>0</v>
      </c>
      <c r="AI273">
        <f>IF(AG273*$H$13&gt;=AK273,1.0,(AK273/(AK273-AG273*$H$13)))</f>
        <v>0</v>
      </c>
      <c r="AJ273">
        <f>(AI273-1)*100</f>
        <v>0</v>
      </c>
      <c r="AK273">
        <f>MAX(0,($B$13+$C$13*DS273)/(1+$D$13*DS273)*DL273/(DN273+273)*$E$13)</f>
        <v>0</v>
      </c>
      <c r="AL273" t="s">
        <v>420</v>
      </c>
      <c r="AM273" t="s">
        <v>420</v>
      </c>
      <c r="AN273">
        <v>0</v>
      </c>
      <c r="AO273">
        <v>0</v>
      </c>
      <c r="AP273">
        <f>1-AN273/AO273</f>
        <v>0</v>
      </c>
      <c r="AQ273">
        <v>0</v>
      </c>
      <c r="AR273" t="s">
        <v>420</v>
      </c>
      <c r="AS273" t="s">
        <v>420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420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$B$11*DT273+$C$11*DU273+$F$11*EF273*(1-EI273)</f>
        <v>0</v>
      </c>
      <c r="CW273">
        <f>CV273*CX273</f>
        <v>0</v>
      </c>
      <c r="CX273">
        <f>($B$11*$D$9+$C$11*$D$9+$F$11*((ES273+EK273)/MAX(ES273+EK273+ET273, 0.1)*$I$9+ET273/MAX(ES273+EK273+ET273, 0.1)*$J$9))/($B$11+$C$11+$F$11)</f>
        <v>0</v>
      </c>
      <c r="CY273">
        <f>($B$11*$K$9+$C$11*$K$9+$F$11*((ES273+EK273)/MAX(ES273+EK273+ET273, 0.1)*$P$9+ET273/MAX(ES273+EK273+ET273, 0.1)*$Q$9))/($B$11+$C$11+$F$11)</f>
        <v>0</v>
      </c>
      <c r="CZ273">
        <v>4.38</v>
      </c>
      <c r="DA273">
        <v>0.5</v>
      </c>
      <c r="DB273" t="s">
        <v>421</v>
      </c>
      <c r="DC273">
        <v>2</v>
      </c>
      <c r="DD273">
        <v>1759364701</v>
      </c>
      <c r="DE273">
        <v>420.501</v>
      </c>
      <c r="DF273">
        <v>419.989</v>
      </c>
      <c r="DG273">
        <v>24.8081</v>
      </c>
      <c r="DH273">
        <v>24.7756666666667</v>
      </c>
      <c r="DI273">
        <v>414.922</v>
      </c>
      <c r="DJ273">
        <v>24.3735333333333</v>
      </c>
      <c r="DK273">
        <v>499.899666666667</v>
      </c>
      <c r="DL273">
        <v>90.3446666666667</v>
      </c>
      <c r="DM273">
        <v>0.028958</v>
      </c>
      <c r="DN273">
        <v>30.8635666666667</v>
      </c>
      <c r="DO273">
        <v>30.0033666666667</v>
      </c>
      <c r="DP273">
        <v>999.9</v>
      </c>
      <c r="DQ273">
        <v>0</v>
      </c>
      <c r="DR273">
        <v>0</v>
      </c>
      <c r="DS273">
        <v>9990</v>
      </c>
      <c r="DT273">
        <v>0</v>
      </c>
      <c r="DU273">
        <v>0.556418</v>
      </c>
      <c r="DV273">
        <v>0.512024</v>
      </c>
      <c r="DW273">
        <v>431.197666666667</v>
      </c>
      <c r="DX273">
        <v>430.658666666667</v>
      </c>
      <c r="DY273">
        <v>0.0324554666666667</v>
      </c>
      <c r="DZ273">
        <v>419.989</v>
      </c>
      <c r="EA273">
        <v>24.7756666666667</v>
      </c>
      <c r="EB273">
        <v>2.24128</v>
      </c>
      <c r="EC273">
        <v>2.23835</v>
      </c>
      <c r="ED273">
        <v>19.2604666666667</v>
      </c>
      <c r="EE273">
        <v>19.2394333333333</v>
      </c>
      <c r="EF273">
        <v>0.00500016</v>
      </c>
      <c r="EG273">
        <v>0</v>
      </c>
      <c r="EH273">
        <v>0</v>
      </c>
      <c r="EI273">
        <v>0</v>
      </c>
      <c r="EJ273">
        <v>634.133333333333</v>
      </c>
      <c r="EK273">
        <v>0.00500016</v>
      </c>
      <c r="EL273">
        <v>-22.9</v>
      </c>
      <c r="EM273">
        <v>-2.03333333333333</v>
      </c>
      <c r="EN273">
        <v>37.875</v>
      </c>
      <c r="EO273">
        <v>42.0413333333333</v>
      </c>
      <c r="EP273">
        <v>40</v>
      </c>
      <c r="EQ273">
        <v>42.187</v>
      </c>
      <c r="ER273">
        <v>41.208</v>
      </c>
      <c r="ES273">
        <v>0</v>
      </c>
      <c r="ET273">
        <v>0</v>
      </c>
      <c r="EU273">
        <v>0</v>
      </c>
      <c r="EV273">
        <v>1759364705.5</v>
      </c>
      <c r="EW273">
        <v>0</v>
      </c>
      <c r="EX273">
        <v>635.008</v>
      </c>
      <c r="EY273">
        <v>16.1461541483114</v>
      </c>
      <c r="EZ273">
        <v>7.94615335542081</v>
      </c>
      <c r="FA273">
        <v>-23.812</v>
      </c>
      <c r="FB273">
        <v>15</v>
      </c>
      <c r="FC273">
        <v>0</v>
      </c>
      <c r="FD273" t="s">
        <v>422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0.48698425</v>
      </c>
      <c r="FQ273">
        <v>0.132093969924813</v>
      </c>
      <c r="FR273">
        <v>0.0379296217617247</v>
      </c>
      <c r="FS273">
        <v>1</v>
      </c>
      <c r="FT273">
        <v>635.214705882353</v>
      </c>
      <c r="FU273">
        <v>8.66768549208781</v>
      </c>
      <c r="FV273">
        <v>5.16857770588101</v>
      </c>
      <c r="FW273">
        <v>-1</v>
      </c>
      <c r="FX273">
        <v>0.029377085</v>
      </c>
      <c r="FY273">
        <v>0.0328326541353384</v>
      </c>
      <c r="FZ273">
        <v>0.00367390521792207</v>
      </c>
      <c r="GA273">
        <v>1</v>
      </c>
      <c r="GB273">
        <v>2</v>
      </c>
      <c r="GC273">
        <v>2</v>
      </c>
      <c r="GD273" t="s">
        <v>423</v>
      </c>
      <c r="GE273">
        <v>3.12623</v>
      </c>
      <c r="GF273">
        <v>2.65457</v>
      </c>
      <c r="GG273">
        <v>0.0888788</v>
      </c>
      <c r="GH273">
        <v>0.089663</v>
      </c>
      <c r="GI273">
        <v>0.103632</v>
      </c>
      <c r="GJ273">
        <v>0.104194</v>
      </c>
      <c r="GK273">
        <v>23330.8</v>
      </c>
      <c r="GL273">
        <v>22205.9</v>
      </c>
      <c r="GM273">
        <v>22900.8</v>
      </c>
      <c r="GN273">
        <v>23752.6</v>
      </c>
      <c r="GO273">
        <v>34980.9</v>
      </c>
      <c r="GP273">
        <v>35219.1</v>
      </c>
      <c r="GQ273">
        <v>41284.2</v>
      </c>
      <c r="GR273">
        <v>42357.3</v>
      </c>
      <c r="GS273">
        <v>1.89977</v>
      </c>
      <c r="GT273">
        <v>1.81723</v>
      </c>
      <c r="GU273">
        <v>0.11231</v>
      </c>
      <c r="GV273">
        <v>0</v>
      </c>
      <c r="GW273">
        <v>28.1605</v>
      </c>
      <c r="GX273">
        <v>999.9</v>
      </c>
      <c r="GY273">
        <v>60.463</v>
      </c>
      <c r="GZ273">
        <v>29.487</v>
      </c>
      <c r="HA273">
        <v>27.6823</v>
      </c>
      <c r="HB273">
        <v>54.2619</v>
      </c>
      <c r="HC273">
        <v>40.4567</v>
      </c>
      <c r="HD273">
        <v>1</v>
      </c>
      <c r="HE273">
        <v>0.0646341</v>
      </c>
      <c r="HF273">
        <v>-1.75725</v>
      </c>
      <c r="HG273">
        <v>20.2278</v>
      </c>
      <c r="HH273">
        <v>5.23496</v>
      </c>
      <c r="HI273">
        <v>11.992</v>
      </c>
      <c r="HJ273">
        <v>4.9557</v>
      </c>
      <c r="HK273">
        <v>3.304</v>
      </c>
      <c r="HL273">
        <v>9999</v>
      </c>
      <c r="HM273">
        <v>9999</v>
      </c>
      <c r="HN273">
        <v>9999</v>
      </c>
      <c r="HO273">
        <v>999.9</v>
      </c>
      <c r="HP273">
        <v>1.86849</v>
      </c>
      <c r="HQ273">
        <v>1.86418</v>
      </c>
      <c r="HR273">
        <v>1.8718</v>
      </c>
      <c r="HS273">
        <v>1.86264</v>
      </c>
      <c r="HT273">
        <v>1.86209</v>
      </c>
      <c r="HU273">
        <v>1.86856</v>
      </c>
      <c r="HV273">
        <v>1.85867</v>
      </c>
      <c r="HW273">
        <v>1.86508</v>
      </c>
      <c r="HX273">
        <v>5</v>
      </c>
      <c r="HY273">
        <v>0</v>
      </c>
      <c r="HZ273">
        <v>0</v>
      </c>
      <c r="IA273">
        <v>0</v>
      </c>
      <c r="IB273" t="s">
        <v>424</v>
      </c>
      <c r="IC273" t="s">
        <v>425</v>
      </c>
      <c r="ID273" t="s">
        <v>426</v>
      </c>
      <c r="IE273" t="s">
        <v>426</v>
      </c>
      <c r="IF273" t="s">
        <v>426</v>
      </c>
      <c r="IG273" t="s">
        <v>426</v>
      </c>
      <c r="IH273">
        <v>0</v>
      </c>
      <c r="II273">
        <v>100</v>
      </c>
      <c r="IJ273">
        <v>100</v>
      </c>
      <c r="IK273">
        <v>5.578</v>
      </c>
      <c r="IL273">
        <v>0.4346</v>
      </c>
      <c r="IM273">
        <v>4.20357787778522</v>
      </c>
      <c r="IN273">
        <v>0.00374144017280572</v>
      </c>
      <c r="IO273">
        <v>-1.07998895285064e-06</v>
      </c>
      <c r="IP273">
        <v>1.2122296874913e-10</v>
      </c>
      <c r="IQ273">
        <v>0.0711788513172057</v>
      </c>
      <c r="IR273">
        <v>0.00727018690124689</v>
      </c>
      <c r="IS273">
        <v>0.000171571339495546</v>
      </c>
      <c r="IT273">
        <v>5.81901312968366e-06</v>
      </c>
      <c r="IU273">
        <v>0</v>
      </c>
      <c r="IV273">
        <v>2039</v>
      </c>
      <c r="IW273">
        <v>1</v>
      </c>
      <c r="IX273">
        <v>29</v>
      </c>
      <c r="IY273">
        <v>29322745.1</v>
      </c>
      <c r="IZ273">
        <v>29322745.1</v>
      </c>
      <c r="JA273">
        <v>1.04126</v>
      </c>
      <c r="JB273">
        <v>2.36816</v>
      </c>
      <c r="JC273">
        <v>1.4978</v>
      </c>
      <c r="JD273">
        <v>2.33276</v>
      </c>
      <c r="JE273">
        <v>1.54419</v>
      </c>
      <c r="JF273">
        <v>2.37549</v>
      </c>
      <c r="JG273">
        <v>35.6148</v>
      </c>
      <c r="JH273">
        <v>24.2364</v>
      </c>
      <c r="JI273">
        <v>18</v>
      </c>
      <c r="JJ273">
        <v>545.935</v>
      </c>
      <c r="JK273">
        <v>435.635</v>
      </c>
      <c r="JL273">
        <v>31.9961</v>
      </c>
      <c r="JM273">
        <v>28.4604</v>
      </c>
      <c r="JN273">
        <v>29.9999</v>
      </c>
      <c r="JO273">
        <v>28.3147</v>
      </c>
      <c r="JP273">
        <v>28.3415</v>
      </c>
      <c r="JQ273">
        <v>20.9053</v>
      </c>
      <c r="JR273">
        <v>22.3387</v>
      </c>
      <c r="JS273">
        <v>100</v>
      </c>
      <c r="JT273">
        <v>31.9748</v>
      </c>
      <c r="JU273">
        <v>420</v>
      </c>
      <c r="JV273">
        <v>24.7744</v>
      </c>
      <c r="JW273">
        <v>92.5303</v>
      </c>
      <c r="JX273">
        <v>98.7169</v>
      </c>
    </row>
    <row r="274" spans="1:284">
      <c r="A274">
        <v>258</v>
      </c>
      <c r="B274">
        <v>1759364706</v>
      </c>
      <c r="C274">
        <v>3314.90000009537</v>
      </c>
      <c r="D274" t="s">
        <v>949</v>
      </c>
      <c r="E274" t="s">
        <v>950</v>
      </c>
      <c r="F274">
        <v>5</v>
      </c>
      <c r="G274" t="s">
        <v>906</v>
      </c>
      <c r="H274" t="s">
        <v>419</v>
      </c>
      <c r="I274">
        <v>1759364703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(DN274+(U274+2*0.95*5.67E-8*(((DN274+$B$7)+273)^4-(DN274+273)^4)-44100*J274)/(1.84*29.3*R274+8*0.95*5.67E-8*(DN274+273)^3))</f>
        <v>0</v>
      </c>
      <c r="W274">
        <f>($C$7*DO274+$D$7*DP274+$E$7*V274)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2*0.95*5.67E-8*(((DN274+$B$7)+273)^4-(W274+273)^4)</f>
        <v>0</v>
      </c>
      <c r="AF274">
        <f>U274+AE274+AC274+AD274</f>
        <v>0</v>
      </c>
      <c r="AG274">
        <v>0</v>
      </c>
      <c r="AH274">
        <v>0</v>
      </c>
      <c r="AI274">
        <f>IF(AG274*$H$13&gt;=AK274,1.0,(AK274/(AK274-AG274*$H$13)))</f>
        <v>0</v>
      </c>
      <c r="AJ274">
        <f>(AI274-1)*100</f>
        <v>0</v>
      </c>
      <c r="AK274">
        <f>MAX(0,($B$13+$C$13*DS274)/(1+$D$13*DS274)*DL274/(DN274+273)*$E$13)</f>
        <v>0</v>
      </c>
      <c r="AL274" t="s">
        <v>420</v>
      </c>
      <c r="AM274" t="s">
        <v>420</v>
      </c>
      <c r="AN274">
        <v>0</v>
      </c>
      <c r="AO274">
        <v>0</v>
      </c>
      <c r="AP274">
        <f>1-AN274/AO274</f>
        <v>0</v>
      </c>
      <c r="AQ274">
        <v>0</v>
      </c>
      <c r="AR274" t="s">
        <v>420</v>
      </c>
      <c r="AS274" t="s">
        <v>420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420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$B$11*DT274+$C$11*DU274+$F$11*EF274*(1-EI274)</f>
        <v>0</v>
      </c>
      <c r="CW274">
        <f>CV274*CX274</f>
        <v>0</v>
      </c>
      <c r="CX274">
        <f>($B$11*$D$9+$C$11*$D$9+$F$11*((ES274+EK274)/MAX(ES274+EK274+ET274, 0.1)*$I$9+ET274/MAX(ES274+EK274+ET274, 0.1)*$J$9))/($B$11+$C$11+$F$11)</f>
        <v>0</v>
      </c>
      <c r="CY274">
        <f>($B$11*$K$9+$C$11*$K$9+$F$11*((ES274+EK274)/MAX(ES274+EK274+ET274, 0.1)*$P$9+ET274/MAX(ES274+EK274+ET274, 0.1)*$Q$9))/($B$11+$C$11+$F$11)</f>
        <v>0</v>
      </c>
      <c r="CZ274">
        <v>4.38</v>
      </c>
      <c r="DA274">
        <v>0.5</v>
      </c>
      <c r="DB274" t="s">
        <v>421</v>
      </c>
      <c r="DC274">
        <v>2</v>
      </c>
      <c r="DD274">
        <v>1759364703</v>
      </c>
      <c r="DE274">
        <v>420.486333333333</v>
      </c>
      <c r="DF274">
        <v>420.009666666667</v>
      </c>
      <c r="DG274">
        <v>24.8077666666667</v>
      </c>
      <c r="DH274">
        <v>24.776</v>
      </c>
      <c r="DI274">
        <v>414.907333333333</v>
      </c>
      <c r="DJ274">
        <v>24.3732</v>
      </c>
      <c r="DK274">
        <v>499.942666666667</v>
      </c>
      <c r="DL274">
        <v>90.3452</v>
      </c>
      <c r="DM274">
        <v>0.0289326333333333</v>
      </c>
      <c r="DN274">
        <v>30.8622333333333</v>
      </c>
      <c r="DO274">
        <v>29.9967</v>
      </c>
      <c r="DP274">
        <v>999.9</v>
      </c>
      <c r="DQ274">
        <v>0</v>
      </c>
      <c r="DR274">
        <v>0</v>
      </c>
      <c r="DS274">
        <v>9999.16666666667</v>
      </c>
      <c r="DT274">
        <v>0</v>
      </c>
      <c r="DU274">
        <v>0.556418</v>
      </c>
      <c r="DV274">
        <v>0.476918666666667</v>
      </c>
      <c r="DW274">
        <v>431.182666666667</v>
      </c>
      <c r="DX274">
        <v>430.68</v>
      </c>
      <c r="DY274">
        <v>0.0317866</v>
      </c>
      <c r="DZ274">
        <v>420.009666666667</v>
      </c>
      <c r="EA274">
        <v>24.776</v>
      </c>
      <c r="EB274">
        <v>2.24126333333333</v>
      </c>
      <c r="EC274">
        <v>2.23839</v>
      </c>
      <c r="ED274">
        <v>19.2603333333333</v>
      </c>
      <c r="EE274">
        <v>19.2397333333333</v>
      </c>
      <c r="EF274">
        <v>0.00500016</v>
      </c>
      <c r="EG274">
        <v>0</v>
      </c>
      <c r="EH274">
        <v>0</v>
      </c>
      <c r="EI274">
        <v>0</v>
      </c>
      <c r="EJ274">
        <v>635.233333333333</v>
      </c>
      <c r="EK274">
        <v>0.00500016</v>
      </c>
      <c r="EL274">
        <v>-24.3333333333333</v>
      </c>
      <c r="EM274">
        <v>-2.1</v>
      </c>
      <c r="EN274">
        <v>37.875</v>
      </c>
      <c r="EO274">
        <v>42.0413333333333</v>
      </c>
      <c r="EP274">
        <v>40</v>
      </c>
      <c r="EQ274">
        <v>42.187</v>
      </c>
      <c r="ER274">
        <v>41.229</v>
      </c>
      <c r="ES274">
        <v>0</v>
      </c>
      <c r="ET274">
        <v>0</v>
      </c>
      <c r="EU274">
        <v>0</v>
      </c>
      <c r="EV274">
        <v>1759364707.3</v>
      </c>
      <c r="EW274">
        <v>0</v>
      </c>
      <c r="EX274">
        <v>635.042307692308</v>
      </c>
      <c r="EY274">
        <v>16.7008550112334</v>
      </c>
      <c r="EZ274">
        <v>-0.222222552223998</v>
      </c>
      <c r="FA274">
        <v>-23.8730769230769</v>
      </c>
      <c r="FB274">
        <v>15</v>
      </c>
      <c r="FC274">
        <v>0</v>
      </c>
      <c r="FD274" t="s">
        <v>422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0.48281095</v>
      </c>
      <c r="FQ274">
        <v>0.122816255639098</v>
      </c>
      <c r="FR274">
        <v>0.0389386569291687</v>
      </c>
      <c r="FS274">
        <v>1</v>
      </c>
      <c r="FT274">
        <v>635.232352941176</v>
      </c>
      <c r="FU274">
        <v>4.94881607416039</v>
      </c>
      <c r="FV274">
        <v>4.83952602128831</v>
      </c>
      <c r="FW274">
        <v>-1</v>
      </c>
      <c r="FX274">
        <v>0.03026324</v>
      </c>
      <c r="FY274">
        <v>0.0290238045112782</v>
      </c>
      <c r="FZ274">
        <v>0.00341244751496635</v>
      </c>
      <c r="GA274">
        <v>1</v>
      </c>
      <c r="GB274">
        <v>2</v>
      </c>
      <c r="GC274">
        <v>2</v>
      </c>
      <c r="GD274" t="s">
        <v>423</v>
      </c>
      <c r="GE274">
        <v>3.12616</v>
      </c>
      <c r="GF274">
        <v>2.65468</v>
      </c>
      <c r="GG274">
        <v>0.0888785</v>
      </c>
      <c r="GH274">
        <v>0.0896661</v>
      </c>
      <c r="GI274">
        <v>0.103624</v>
      </c>
      <c r="GJ274">
        <v>0.104196</v>
      </c>
      <c r="GK274">
        <v>23330.8</v>
      </c>
      <c r="GL274">
        <v>22205.8</v>
      </c>
      <c r="GM274">
        <v>22900.8</v>
      </c>
      <c r="GN274">
        <v>23752.5</v>
      </c>
      <c r="GO274">
        <v>34981.1</v>
      </c>
      <c r="GP274">
        <v>35219</v>
      </c>
      <c r="GQ274">
        <v>41284.1</v>
      </c>
      <c r="GR274">
        <v>42357.4</v>
      </c>
      <c r="GS274">
        <v>1.89992</v>
      </c>
      <c r="GT274">
        <v>1.81728</v>
      </c>
      <c r="GU274">
        <v>0.112399</v>
      </c>
      <c r="GV274">
        <v>0</v>
      </c>
      <c r="GW274">
        <v>28.1576</v>
      </c>
      <c r="GX274">
        <v>999.9</v>
      </c>
      <c r="GY274">
        <v>60.438</v>
      </c>
      <c r="GZ274">
        <v>29.497</v>
      </c>
      <c r="HA274">
        <v>27.6854</v>
      </c>
      <c r="HB274">
        <v>54.7219</v>
      </c>
      <c r="HC274">
        <v>40.7853</v>
      </c>
      <c r="HD274">
        <v>1</v>
      </c>
      <c r="HE274">
        <v>0.0646189</v>
      </c>
      <c r="HF274">
        <v>-1.73359</v>
      </c>
      <c r="HG274">
        <v>20.228</v>
      </c>
      <c r="HH274">
        <v>5.23451</v>
      </c>
      <c r="HI274">
        <v>11.992</v>
      </c>
      <c r="HJ274">
        <v>4.9557</v>
      </c>
      <c r="HK274">
        <v>3.304</v>
      </c>
      <c r="HL274">
        <v>9999</v>
      </c>
      <c r="HM274">
        <v>9999</v>
      </c>
      <c r="HN274">
        <v>9999</v>
      </c>
      <c r="HO274">
        <v>999.9</v>
      </c>
      <c r="HP274">
        <v>1.86851</v>
      </c>
      <c r="HQ274">
        <v>1.86417</v>
      </c>
      <c r="HR274">
        <v>1.8718</v>
      </c>
      <c r="HS274">
        <v>1.86265</v>
      </c>
      <c r="HT274">
        <v>1.86209</v>
      </c>
      <c r="HU274">
        <v>1.86856</v>
      </c>
      <c r="HV274">
        <v>1.85867</v>
      </c>
      <c r="HW274">
        <v>1.86508</v>
      </c>
      <c r="HX274">
        <v>5</v>
      </c>
      <c r="HY274">
        <v>0</v>
      </c>
      <c r="HZ274">
        <v>0</v>
      </c>
      <c r="IA274">
        <v>0</v>
      </c>
      <c r="IB274" t="s">
        <v>424</v>
      </c>
      <c r="IC274" t="s">
        <v>425</v>
      </c>
      <c r="ID274" t="s">
        <v>426</v>
      </c>
      <c r="IE274" t="s">
        <v>426</v>
      </c>
      <c r="IF274" t="s">
        <v>426</v>
      </c>
      <c r="IG274" t="s">
        <v>426</v>
      </c>
      <c r="IH274">
        <v>0</v>
      </c>
      <c r="II274">
        <v>100</v>
      </c>
      <c r="IJ274">
        <v>100</v>
      </c>
      <c r="IK274">
        <v>5.579</v>
      </c>
      <c r="IL274">
        <v>0.4345</v>
      </c>
      <c r="IM274">
        <v>4.20357787778522</v>
      </c>
      <c r="IN274">
        <v>0.00374144017280572</v>
      </c>
      <c r="IO274">
        <v>-1.07998895285064e-06</v>
      </c>
      <c r="IP274">
        <v>1.2122296874913e-10</v>
      </c>
      <c r="IQ274">
        <v>0.0711788513172057</v>
      </c>
      <c r="IR274">
        <v>0.00727018690124689</v>
      </c>
      <c r="IS274">
        <v>0.000171571339495546</v>
      </c>
      <c r="IT274">
        <v>5.81901312968366e-06</v>
      </c>
      <c r="IU274">
        <v>0</v>
      </c>
      <c r="IV274">
        <v>2039</v>
      </c>
      <c r="IW274">
        <v>1</v>
      </c>
      <c r="IX274">
        <v>29</v>
      </c>
      <c r="IY274">
        <v>29322745.1</v>
      </c>
      <c r="IZ274">
        <v>29322745.1</v>
      </c>
      <c r="JA274">
        <v>1.04126</v>
      </c>
      <c r="JB274">
        <v>2.37183</v>
      </c>
      <c r="JC274">
        <v>1.4978</v>
      </c>
      <c r="JD274">
        <v>2.33276</v>
      </c>
      <c r="JE274">
        <v>1.54419</v>
      </c>
      <c r="JF274">
        <v>2.40723</v>
      </c>
      <c r="JG274">
        <v>35.6148</v>
      </c>
      <c r="JH274">
        <v>24.2364</v>
      </c>
      <c r="JI274">
        <v>18</v>
      </c>
      <c r="JJ274">
        <v>546.026</v>
      </c>
      <c r="JK274">
        <v>435.656</v>
      </c>
      <c r="JL274">
        <v>31.9915</v>
      </c>
      <c r="JM274">
        <v>28.4592</v>
      </c>
      <c r="JN274">
        <v>29.9999</v>
      </c>
      <c r="JO274">
        <v>28.3139</v>
      </c>
      <c r="JP274">
        <v>28.3404</v>
      </c>
      <c r="JQ274">
        <v>20.9034</v>
      </c>
      <c r="JR274">
        <v>22.3387</v>
      </c>
      <c r="JS274">
        <v>100</v>
      </c>
      <c r="JT274">
        <v>31.9748</v>
      </c>
      <c r="JU274">
        <v>420</v>
      </c>
      <c r="JV274">
        <v>24.7779</v>
      </c>
      <c r="JW274">
        <v>92.5301</v>
      </c>
      <c r="JX274">
        <v>98.717</v>
      </c>
    </row>
    <row r="275" spans="1:284">
      <c r="A275">
        <v>259</v>
      </c>
      <c r="B275">
        <v>1759364708</v>
      </c>
      <c r="C275">
        <v>3316.90000009537</v>
      </c>
      <c r="D275" t="s">
        <v>951</v>
      </c>
      <c r="E275" t="s">
        <v>952</v>
      </c>
      <c r="F275">
        <v>5</v>
      </c>
      <c r="G275" t="s">
        <v>906</v>
      </c>
      <c r="H275" t="s">
        <v>419</v>
      </c>
      <c r="I275">
        <v>1759364705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(DN275+(U275+2*0.95*5.67E-8*(((DN275+$B$7)+273)^4-(DN275+273)^4)-44100*J275)/(1.84*29.3*R275+8*0.95*5.67E-8*(DN275+273)^3))</f>
        <v>0</v>
      </c>
      <c r="W275">
        <f>($C$7*DO275+$D$7*DP275+$E$7*V275)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2*0.95*5.67E-8*(((DN275+$B$7)+273)^4-(W275+273)^4)</f>
        <v>0</v>
      </c>
      <c r="AF275">
        <f>U275+AE275+AC275+AD275</f>
        <v>0</v>
      </c>
      <c r="AG275">
        <v>0</v>
      </c>
      <c r="AH275">
        <v>0</v>
      </c>
      <c r="AI275">
        <f>IF(AG275*$H$13&gt;=AK275,1.0,(AK275/(AK275-AG275*$H$13)))</f>
        <v>0</v>
      </c>
      <c r="AJ275">
        <f>(AI275-1)*100</f>
        <v>0</v>
      </c>
      <c r="AK275">
        <f>MAX(0,($B$13+$C$13*DS275)/(1+$D$13*DS275)*DL275/(DN275+273)*$E$13)</f>
        <v>0</v>
      </c>
      <c r="AL275" t="s">
        <v>420</v>
      </c>
      <c r="AM275" t="s">
        <v>420</v>
      </c>
      <c r="AN275">
        <v>0</v>
      </c>
      <c r="AO275">
        <v>0</v>
      </c>
      <c r="AP275">
        <f>1-AN275/AO275</f>
        <v>0</v>
      </c>
      <c r="AQ275">
        <v>0</v>
      </c>
      <c r="AR275" t="s">
        <v>420</v>
      </c>
      <c r="AS275" t="s">
        <v>420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420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$B$11*DT275+$C$11*DU275+$F$11*EF275*(1-EI275)</f>
        <v>0</v>
      </c>
      <c r="CW275">
        <f>CV275*CX275</f>
        <v>0</v>
      </c>
      <c r="CX275">
        <f>($B$11*$D$9+$C$11*$D$9+$F$11*((ES275+EK275)/MAX(ES275+EK275+ET275, 0.1)*$I$9+ET275/MAX(ES275+EK275+ET275, 0.1)*$J$9))/($B$11+$C$11+$F$11)</f>
        <v>0</v>
      </c>
      <c r="CY275">
        <f>($B$11*$K$9+$C$11*$K$9+$F$11*((ES275+EK275)/MAX(ES275+EK275+ET275, 0.1)*$P$9+ET275/MAX(ES275+EK275+ET275, 0.1)*$Q$9))/($B$11+$C$11+$F$11)</f>
        <v>0</v>
      </c>
      <c r="CZ275">
        <v>4.38</v>
      </c>
      <c r="DA275">
        <v>0.5</v>
      </c>
      <c r="DB275" t="s">
        <v>421</v>
      </c>
      <c r="DC275">
        <v>2</v>
      </c>
      <c r="DD275">
        <v>1759364705</v>
      </c>
      <c r="DE275">
        <v>420.465333333333</v>
      </c>
      <c r="DF275">
        <v>420.016333333333</v>
      </c>
      <c r="DG275">
        <v>24.8068333333333</v>
      </c>
      <c r="DH275">
        <v>24.7761666666667</v>
      </c>
      <c r="DI275">
        <v>414.886666666667</v>
      </c>
      <c r="DJ275">
        <v>24.3723333333333</v>
      </c>
      <c r="DK275">
        <v>499.976</v>
      </c>
      <c r="DL275">
        <v>90.3460333333333</v>
      </c>
      <c r="DM275">
        <v>0.0288937666666667</v>
      </c>
      <c r="DN275">
        <v>30.8615333333333</v>
      </c>
      <c r="DO275">
        <v>29.9929333333333</v>
      </c>
      <c r="DP275">
        <v>999.9</v>
      </c>
      <c r="DQ275">
        <v>0</v>
      </c>
      <c r="DR275">
        <v>0</v>
      </c>
      <c r="DS275">
        <v>10009.6</v>
      </c>
      <c r="DT275">
        <v>0</v>
      </c>
      <c r="DU275">
        <v>0.556418</v>
      </c>
      <c r="DV275">
        <v>0.449178333333333</v>
      </c>
      <c r="DW275">
        <v>431.160666666667</v>
      </c>
      <c r="DX275">
        <v>430.687</v>
      </c>
      <c r="DY275">
        <v>0.0306905</v>
      </c>
      <c r="DZ275">
        <v>420.016333333333</v>
      </c>
      <c r="EA275">
        <v>24.7761666666667</v>
      </c>
      <c r="EB275">
        <v>2.2412</v>
      </c>
      <c r="EC275">
        <v>2.23842666666667</v>
      </c>
      <c r="ED275">
        <v>19.2599</v>
      </c>
      <c r="EE275">
        <v>19.24</v>
      </c>
      <c r="EF275">
        <v>0.00500016</v>
      </c>
      <c r="EG275">
        <v>0</v>
      </c>
      <c r="EH275">
        <v>0</v>
      </c>
      <c r="EI275">
        <v>0</v>
      </c>
      <c r="EJ275">
        <v>633.366666666667</v>
      </c>
      <c r="EK275">
        <v>0.00500016</v>
      </c>
      <c r="EL275">
        <v>-22.9</v>
      </c>
      <c r="EM275">
        <v>-1.4</v>
      </c>
      <c r="EN275">
        <v>37.875</v>
      </c>
      <c r="EO275">
        <v>42.0413333333333</v>
      </c>
      <c r="EP275">
        <v>40</v>
      </c>
      <c r="EQ275">
        <v>42.187</v>
      </c>
      <c r="ER275">
        <v>41.229</v>
      </c>
      <c r="ES275">
        <v>0</v>
      </c>
      <c r="ET275">
        <v>0</v>
      </c>
      <c r="EU275">
        <v>0</v>
      </c>
      <c r="EV275">
        <v>1759364709.1</v>
      </c>
      <c r="EW275">
        <v>0</v>
      </c>
      <c r="EX275">
        <v>635.832</v>
      </c>
      <c r="EY275">
        <v>9.83076960316415</v>
      </c>
      <c r="EZ275">
        <v>2.86923072909461</v>
      </c>
      <c r="FA275">
        <v>-24.308</v>
      </c>
      <c r="FB275">
        <v>15</v>
      </c>
      <c r="FC275">
        <v>0</v>
      </c>
      <c r="FD275" t="s">
        <v>422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0.48197325</v>
      </c>
      <c r="FQ275">
        <v>0.0333751127819549</v>
      </c>
      <c r="FR275">
        <v>0.0394106824844166</v>
      </c>
      <c r="FS275">
        <v>1</v>
      </c>
      <c r="FT275">
        <v>635.382352941176</v>
      </c>
      <c r="FU275">
        <v>3.47440814623152</v>
      </c>
      <c r="FV275">
        <v>4.88319269886578</v>
      </c>
      <c r="FW275">
        <v>-1</v>
      </c>
      <c r="FX275">
        <v>0.030959035</v>
      </c>
      <c r="FY275">
        <v>0.015067339849624</v>
      </c>
      <c r="FZ275">
        <v>0.00252065806512407</v>
      </c>
      <c r="GA275">
        <v>1</v>
      </c>
      <c r="GB275">
        <v>2</v>
      </c>
      <c r="GC275">
        <v>2</v>
      </c>
      <c r="GD275" t="s">
        <v>423</v>
      </c>
      <c r="GE275">
        <v>3.12635</v>
      </c>
      <c r="GF275">
        <v>2.65464</v>
      </c>
      <c r="GG275">
        <v>0.0888714</v>
      </c>
      <c r="GH275">
        <v>0.0896682</v>
      </c>
      <c r="GI275">
        <v>0.103619</v>
      </c>
      <c r="GJ275">
        <v>0.1042</v>
      </c>
      <c r="GK275">
        <v>23331.1</v>
      </c>
      <c r="GL275">
        <v>22205.7</v>
      </c>
      <c r="GM275">
        <v>22900.8</v>
      </c>
      <c r="GN275">
        <v>23752.5</v>
      </c>
      <c r="GO275">
        <v>34981.3</v>
      </c>
      <c r="GP275">
        <v>35218.8</v>
      </c>
      <c r="GQ275">
        <v>41284</v>
      </c>
      <c r="GR275">
        <v>42357.3</v>
      </c>
      <c r="GS275">
        <v>1.90038</v>
      </c>
      <c r="GT275">
        <v>1.81723</v>
      </c>
      <c r="GU275">
        <v>0.112839</v>
      </c>
      <c r="GV275">
        <v>0</v>
      </c>
      <c r="GW275">
        <v>28.1551</v>
      </c>
      <c r="GX275">
        <v>999.9</v>
      </c>
      <c r="GY275">
        <v>60.438</v>
      </c>
      <c r="GZ275">
        <v>29.497</v>
      </c>
      <c r="HA275">
        <v>27.6879</v>
      </c>
      <c r="HB275">
        <v>54.4319</v>
      </c>
      <c r="HC275">
        <v>40.7091</v>
      </c>
      <c r="HD275">
        <v>1</v>
      </c>
      <c r="HE275">
        <v>0.0646011</v>
      </c>
      <c r="HF275">
        <v>-1.74615</v>
      </c>
      <c r="HG275">
        <v>20.2278</v>
      </c>
      <c r="HH275">
        <v>5.23466</v>
      </c>
      <c r="HI275">
        <v>11.992</v>
      </c>
      <c r="HJ275">
        <v>4.9559</v>
      </c>
      <c r="HK275">
        <v>3.304</v>
      </c>
      <c r="HL275">
        <v>9999</v>
      </c>
      <c r="HM275">
        <v>9999</v>
      </c>
      <c r="HN275">
        <v>9999</v>
      </c>
      <c r="HO275">
        <v>999.9</v>
      </c>
      <c r="HP275">
        <v>1.86855</v>
      </c>
      <c r="HQ275">
        <v>1.86417</v>
      </c>
      <c r="HR275">
        <v>1.8718</v>
      </c>
      <c r="HS275">
        <v>1.86265</v>
      </c>
      <c r="HT275">
        <v>1.8621</v>
      </c>
      <c r="HU275">
        <v>1.86853</v>
      </c>
      <c r="HV275">
        <v>1.85867</v>
      </c>
      <c r="HW275">
        <v>1.86508</v>
      </c>
      <c r="HX275">
        <v>5</v>
      </c>
      <c r="HY275">
        <v>0</v>
      </c>
      <c r="HZ275">
        <v>0</v>
      </c>
      <c r="IA275">
        <v>0</v>
      </c>
      <c r="IB275" t="s">
        <v>424</v>
      </c>
      <c r="IC275" t="s">
        <v>425</v>
      </c>
      <c r="ID275" t="s">
        <v>426</v>
      </c>
      <c r="IE275" t="s">
        <v>426</v>
      </c>
      <c r="IF275" t="s">
        <v>426</v>
      </c>
      <c r="IG275" t="s">
        <v>426</v>
      </c>
      <c r="IH275">
        <v>0</v>
      </c>
      <c r="II275">
        <v>100</v>
      </c>
      <c r="IJ275">
        <v>100</v>
      </c>
      <c r="IK275">
        <v>5.578</v>
      </c>
      <c r="IL275">
        <v>0.4344</v>
      </c>
      <c r="IM275">
        <v>4.20357787778522</v>
      </c>
      <c r="IN275">
        <v>0.00374144017280572</v>
      </c>
      <c r="IO275">
        <v>-1.07998895285064e-06</v>
      </c>
      <c r="IP275">
        <v>1.2122296874913e-10</v>
      </c>
      <c r="IQ275">
        <v>0.0711788513172057</v>
      </c>
      <c r="IR275">
        <v>0.00727018690124689</v>
      </c>
      <c r="IS275">
        <v>0.000171571339495546</v>
      </c>
      <c r="IT275">
        <v>5.81901312968366e-06</v>
      </c>
      <c r="IU275">
        <v>0</v>
      </c>
      <c r="IV275">
        <v>2039</v>
      </c>
      <c r="IW275">
        <v>1</v>
      </c>
      <c r="IX275">
        <v>29</v>
      </c>
      <c r="IY275">
        <v>29322745.1</v>
      </c>
      <c r="IZ275">
        <v>29322745.1</v>
      </c>
      <c r="JA275">
        <v>1.04126</v>
      </c>
      <c r="JB275">
        <v>2.38647</v>
      </c>
      <c r="JC275">
        <v>1.4978</v>
      </c>
      <c r="JD275">
        <v>2.33276</v>
      </c>
      <c r="JE275">
        <v>1.54419</v>
      </c>
      <c r="JF275">
        <v>2.41455</v>
      </c>
      <c r="JG275">
        <v>35.6148</v>
      </c>
      <c r="JH275">
        <v>24.2276</v>
      </c>
      <c r="JI275">
        <v>18</v>
      </c>
      <c r="JJ275">
        <v>546.315</v>
      </c>
      <c r="JK275">
        <v>435.619</v>
      </c>
      <c r="JL275">
        <v>31.9858</v>
      </c>
      <c r="JM275">
        <v>28.4584</v>
      </c>
      <c r="JN275">
        <v>29.9999</v>
      </c>
      <c r="JO275">
        <v>28.3135</v>
      </c>
      <c r="JP275">
        <v>28.3394</v>
      </c>
      <c r="JQ275">
        <v>20.9035</v>
      </c>
      <c r="JR275">
        <v>22.3387</v>
      </c>
      <c r="JS275">
        <v>100</v>
      </c>
      <c r="JT275">
        <v>31.9846</v>
      </c>
      <c r="JU275">
        <v>420</v>
      </c>
      <c r="JV275">
        <v>24.7778</v>
      </c>
      <c r="JW275">
        <v>92.5302</v>
      </c>
      <c r="JX275">
        <v>98.7167</v>
      </c>
    </row>
    <row r="276" spans="1:284">
      <c r="A276">
        <v>260</v>
      </c>
      <c r="B276">
        <v>1759364710</v>
      </c>
      <c r="C276">
        <v>3318.90000009537</v>
      </c>
      <c r="D276" t="s">
        <v>953</v>
      </c>
      <c r="E276" t="s">
        <v>954</v>
      </c>
      <c r="F276">
        <v>5</v>
      </c>
      <c r="G276" t="s">
        <v>906</v>
      </c>
      <c r="H276" t="s">
        <v>419</v>
      </c>
      <c r="I276">
        <v>1759364707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(DN276+(U276+2*0.95*5.67E-8*(((DN276+$B$7)+273)^4-(DN276+273)^4)-44100*J276)/(1.84*29.3*R276+8*0.95*5.67E-8*(DN276+273)^3))</f>
        <v>0</v>
      </c>
      <c r="W276">
        <f>($C$7*DO276+$D$7*DP276+$E$7*V276)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2*0.95*5.67E-8*(((DN276+$B$7)+273)^4-(W276+273)^4)</f>
        <v>0</v>
      </c>
      <c r="AF276">
        <f>U276+AE276+AC276+AD276</f>
        <v>0</v>
      </c>
      <c r="AG276">
        <v>0</v>
      </c>
      <c r="AH276">
        <v>0</v>
      </c>
      <c r="AI276">
        <f>IF(AG276*$H$13&gt;=AK276,1.0,(AK276/(AK276-AG276*$H$13)))</f>
        <v>0</v>
      </c>
      <c r="AJ276">
        <f>(AI276-1)*100</f>
        <v>0</v>
      </c>
      <c r="AK276">
        <f>MAX(0,($B$13+$C$13*DS276)/(1+$D$13*DS276)*DL276/(DN276+273)*$E$13)</f>
        <v>0</v>
      </c>
      <c r="AL276" t="s">
        <v>420</v>
      </c>
      <c r="AM276" t="s">
        <v>420</v>
      </c>
      <c r="AN276">
        <v>0</v>
      </c>
      <c r="AO276">
        <v>0</v>
      </c>
      <c r="AP276">
        <f>1-AN276/AO276</f>
        <v>0</v>
      </c>
      <c r="AQ276">
        <v>0</v>
      </c>
      <c r="AR276" t="s">
        <v>420</v>
      </c>
      <c r="AS276" t="s">
        <v>420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420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$B$11*DT276+$C$11*DU276+$F$11*EF276*(1-EI276)</f>
        <v>0</v>
      </c>
      <c r="CW276">
        <f>CV276*CX276</f>
        <v>0</v>
      </c>
      <c r="CX276">
        <f>($B$11*$D$9+$C$11*$D$9+$F$11*((ES276+EK276)/MAX(ES276+EK276+ET276, 0.1)*$I$9+ET276/MAX(ES276+EK276+ET276, 0.1)*$J$9))/($B$11+$C$11+$F$11)</f>
        <v>0</v>
      </c>
      <c r="CY276">
        <f>($B$11*$K$9+$C$11*$K$9+$F$11*((ES276+EK276)/MAX(ES276+EK276+ET276, 0.1)*$P$9+ET276/MAX(ES276+EK276+ET276, 0.1)*$Q$9))/($B$11+$C$11+$F$11)</f>
        <v>0</v>
      </c>
      <c r="CZ276">
        <v>4.38</v>
      </c>
      <c r="DA276">
        <v>0.5</v>
      </c>
      <c r="DB276" t="s">
        <v>421</v>
      </c>
      <c r="DC276">
        <v>2</v>
      </c>
      <c r="DD276">
        <v>1759364707</v>
      </c>
      <c r="DE276">
        <v>420.445333333333</v>
      </c>
      <c r="DF276">
        <v>420.006666666667</v>
      </c>
      <c r="DG276">
        <v>24.8050333333333</v>
      </c>
      <c r="DH276">
        <v>24.7767333333333</v>
      </c>
      <c r="DI276">
        <v>414.867</v>
      </c>
      <c r="DJ276">
        <v>24.3706</v>
      </c>
      <c r="DK276">
        <v>500.036666666667</v>
      </c>
      <c r="DL276">
        <v>90.3463</v>
      </c>
      <c r="DM276">
        <v>0.0288757666666667</v>
      </c>
      <c r="DN276">
        <v>30.8606333333333</v>
      </c>
      <c r="DO276">
        <v>29.9921666666667</v>
      </c>
      <c r="DP276">
        <v>999.9</v>
      </c>
      <c r="DQ276">
        <v>0</v>
      </c>
      <c r="DR276">
        <v>0</v>
      </c>
      <c r="DS276">
        <v>10015</v>
      </c>
      <c r="DT276">
        <v>0</v>
      </c>
      <c r="DU276">
        <v>0.556418</v>
      </c>
      <c r="DV276">
        <v>0.439138</v>
      </c>
      <c r="DW276">
        <v>431.139666666667</v>
      </c>
      <c r="DX276">
        <v>430.677333333333</v>
      </c>
      <c r="DY276">
        <v>0.0283234666666667</v>
      </c>
      <c r="DZ276">
        <v>420.006666666667</v>
      </c>
      <c r="EA276">
        <v>24.7767333333333</v>
      </c>
      <c r="EB276">
        <v>2.24104333333333</v>
      </c>
      <c r="EC276">
        <v>2.23848333333333</v>
      </c>
      <c r="ED276">
        <v>19.2587666666667</v>
      </c>
      <c r="EE276">
        <v>19.2404333333333</v>
      </c>
      <c r="EF276">
        <v>0.00500016</v>
      </c>
      <c r="EG276">
        <v>0</v>
      </c>
      <c r="EH276">
        <v>0</v>
      </c>
      <c r="EI276">
        <v>0</v>
      </c>
      <c r="EJ276">
        <v>634.5</v>
      </c>
      <c r="EK276">
        <v>0.00500016</v>
      </c>
      <c r="EL276">
        <v>-25.0666666666667</v>
      </c>
      <c r="EM276">
        <v>-1.7</v>
      </c>
      <c r="EN276">
        <v>37.875</v>
      </c>
      <c r="EO276">
        <v>42.0413333333333</v>
      </c>
      <c r="EP276">
        <v>40</v>
      </c>
      <c r="EQ276">
        <v>42.187</v>
      </c>
      <c r="ER276">
        <v>41.229</v>
      </c>
      <c r="ES276">
        <v>0</v>
      </c>
      <c r="ET276">
        <v>0</v>
      </c>
      <c r="EU276">
        <v>0</v>
      </c>
      <c r="EV276">
        <v>1759364711.5</v>
      </c>
      <c r="EW276">
        <v>0</v>
      </c>
      <c r="EX276">
        <v>636.532</v>
      </c>
      <c r="EY276">
        <v>21.7000004043931</v>
      </c>
      <c r="EZ276">
        <v>-22.9230770859256</v>
      </c>
      <c r="FA276">
        <v>-24.796</v>
      </c>
      <c r="FB276">
        <v>15</v>
      </c>
      <c r="FC276">
        <v>0</v>
      </c>
      <c r="FD276" t="s">
        <v>422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0.47969055</v>
      </c>
      <c r="FQ276">
        <v>-0.0700005563909772</v>
      </c>
      <c r="FR276">
        <v>0.0417447656928087</v>
      </c>
      <c r="FS276">
        <v>1</v>
      </c>
      <c r="FT276">
        <v>635.597058823529</v>
      </c>
      <c r="FU276">
        <v>5.75248301265422</v>
      </c>
      <c r="FV276">
        <v>4.86255109116469</v>
      </c>
      <c r="FW276">
        <v>-1</v>
      </c>
      <c r="FX276">
        <v>0.031162075</v>
      </c>
      <c r="FY276">
        <v>-0.00306198045112783</v>
      </c>
      <c r="FZ276">
        <v>0.00207254909516639</v>
      </c>
      <c r="GA276">
        <v>1</v>
      </c>
      <c r="GB276">
        <v>2</v>
      </c>
      <c r="GC276">
        <v>2</v>
      </c>
      <c r="GD276" t="s">
        <v>423</v>
      </c>
      <c r="GE276">
        <v>3.12633</v>
      </c>
      <c r="GF276">
        <v>2.65457</v>
      </c>
      <c r="GG276">
        <v>0.0888645</v>
      </c>
      <c r="GH276">
        <v>0.0896637</v>
      </c>
      <c r="GI276">
        <v>0.10362</v>
      </c>
      <c r="GJ276">
        <v>0.1042</v>
      </c>
      <c r="GK276">
        <v>23331.5</v>
      </c>
      <c r="GL276">
        <v>22205.7</v>
      </c>
      <c r="GM276">
        <v>22901.1</v>
      </c>
      <c r="GN276">
        <v>23752.4</v>
      </c>
      <c r="GO276">
        <v>34981.6</v>
      </c>
      <c r="GP276">
        <v>35218.6</v>
      </c>
      <c r="GQ276">
        <v>41284.5</v>
      </c>
      <c r="GR276">
        <v>42357.2</v>
      </c>
      <c r="GS276">
        <v>1.90035</v>
      </c>
      <c r="GT276">
        <v>1.81745</v>
      </c>
      <c r="GU276">
        <v>0.112966</v>
      </c>
      <c r="GV276">
        <v>0</v>
      </c>
      <c r="GW276">
        <v>28.1528</v>
      </c>
      <c r="GX276">
        <v>999.9</v>
      </c>
      <c r="GY276">
        <v>60.463</v>
      </c>
      <c r="GZ276">
        <v>29.487</v>
      </c>
      <c r="HA276">
        <v>27.6839</v>
      </c>
      <c r="HB276">
        <v>54.5919</v>
      </c>
      <c r="HC276">
        <v>40.5769</v>
      </c>
      <c r="HD276">
        <v>1</v>
      </c>
      <c r="HE276">
        <v>0.064596</v>
      </c>
      <c r="HF276">
        <v>-1.76956</v>
      </c>
      <c r="HG276">
        <v>20.2276</v>
      </c>
      <c r="HH276">
        <v>5.23481</v>
      </c>
      <c r="HI276">
        <v>11.992</v>
      </c>
      <c r="HJ276">
        <v>4.956</v>
      </c>
      <c r="HK276">
        <v>3.304</v>
      </c>
      <c r="HL276">
        <v>9999</v>
      </c>
      <c r="HM276">
        <v>9999</v>
      </c>
      <c r="HN276">
        <v>9999</v>
      </c>
      <c r="HO276">
        <v>999.9</v>
      </c>
      <c r="HP276">
        <v>1.86853</v>
      </c>
      <c r="HQ276">
        <v>1.86417</v>
      </c>
      <c r="HR276">
        <v>1.8718</v>
      </c>
      <c r="HS276">
        <v>1.86265</v>
      </c>
      <c r="HT276">
        <v>1.86208</v>
      </c>
      <c r="HU276">
        <v>1.8685</v>
      </c>
      <c r="HV276">
        <v>1.85867</v>
      </c>
      <c r="HW276">
        <v>1.86508</v>
      </c>
      <c r="HX276">
        <v>5</v>
      </c>
      <c r="HY276">
        <v>0</v>
      </c>
      <c r="HZ276">
        <v>0</v>
      </c>
      <c r="IA276">
        <v>0</v>
      </c>
      <c r="IB276" t="s">
        <v>424</v>
      </c>
      <c r="IC276" t="s">
        <v>425</v>
      </c>
      <c r="ID276" t="s">
        <v>426</v>
      </c>
      <c r="IE276" t="s">
        <v>426</v>
      </c>
      <c r="IF276" t="s">
        <v>426</v>
      </c>
      <c r="IG276" t="s">
        <v>426</v>
      </c>
      <c r="IH276">
        <v>0</v>
      </c>
      <c r="II276">
        <v>100</v>
      </c>
      <c r="IJ276">
        <v>100</v>
      </c>
      <c r="IK276">
        <v>5.578</v>
      </c>
      <c r="IL276">
        <v>0.4345</v>
      </c>
      <c r="IM276">
        <v>4.20357787778522</v>
      </c>
      <c r="IN276">
        <v>0.00374144017280572</v>
      </c>
      <c r="IO276">
        <v>-1.07998895285064e-06</v>
      </c>
      <c r="IP276">
        <v>1.2122296874913e-10</v>
      </c>
      <c r="IQ276">
        <v>0.0711788513172057</v>
      </c>
      <c r="IR276">
        <v>0.00727018690124689</v>
      </c>
      <c r="IS276">
        <v>0.000171571339495546</v>
      </c>
      <c r="IT276">
        <v>5.81901312968366e-06</v>
      </c>
      <c r="IU276">
        <v>0</v>
      </c>
      <c r="IV276">
        <v>2039</v>
      </c>
      <c r="IW276">
        <v>1</v>
      </c>
      <c r="IX276">
        <v>29</v>
      </c>
      <c r="IY276">
        <v>29322745.2</v>
      </c>
      <c r="IZ276">
        <v>29322745.2</v>
      </c>
      <c r="JA276">
        <v>1.04248</v>
      </c>
      <c r="JB276">
        <v>2.40112</v>
      </c>
      <c r="JC276">
        <v>1.4978</v>
      </c>
      <c r="JD276">
        <v>2.33276</v>
      </c>
      <c r="JE276">
        <v>1.54419</v>
      </c>
      <c r="JF276">
        <v>2.23877</v>
      </c>
      <c r="JG276">
        <v>35.6148</v>
      </c>
      <c r="JH276">
        <v>24.2276</v>
      </c>
      <c r="JI276">
        <v>18</v>
      </c>
      <c r="JJ276">
        <v>546.289</v>
      </c>
      <c r="JK276">
        <v>435.752</v>
      </c>
      <c r="JL276">
        <v>31.9835</v>
      </c>
      <c r="JM276">
        <v>28.4584</v>
      </c>
      <c r="JN276">
        <v>29.9999</v>
      </c>
      <c r="JO276">
        <v>28.3124</v>
      </c>
      <c r="JP276">
        <v>28.3392</v>
      </c>
      <c r="JQ276">
        <v>20.9028</v>
      </c>
      <c r="JR276">
        <v>22.3387</v>
      </c>
      <c r="JS276">
        <v>100</v>
      </c>
      <c r="JT276">
        <v>31.9846</v>
      </c>
      <c r="JU276">
        <v>420</v>
      </c>
      <c r="JV276">
        <v>24.7777</v>
      </c>
      <c r="JW276">
        <v>92.5312</v>
      </c>
      <c r="JX276">
        <v>98.7164</v>
      </c>
    </row>
    <row r="277" spans="1:284">
      <c r="A277">
        <v>261</v>
      </c>
      <c r="B277">
        <v>1759364712</v>
      </c>
      <c r="C277">
        <v>3320.90000009537</v>
      </c>
      <c r="D277" t="s">
        <v>955</v>
      </c>
      <c r="E277" t="s">
        <v>956</v>
      </c>
      <c r="F277">
        <v>5</v>
      </c>
      <c r="G277" t="s">
        <v>906</v>
      </c>
      <c r="H277" t="s">
        <v>419</v>
      </c>
      <c r="I277">
        <v>1759364709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(DN277+(U277+2*0.95*5.67E-8*(((DN277+$B$7)+273)^4-(DN277+273)^4)-44100*J277)/(1.84*29.3*R277+8*0.95*5.67E-8*(DN277+273)^3))</f>
        <v>0</v>
      </c>
      <c r="W277">
        <f>($C$7*DO277+$D$7*DP277+$E$7*V277)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2*0.95*5.67E-8*(((DN277+$B$7)+273)^4-(W277+273)^4)</f>
        <v>0</v>
      </c>
      <c r="AF277">
        <f>U277+AE277+AC277+AD277</f>
        <v>0</v>
      </c>
      <c r="AG277">
        <v>0</v>
      </c>
      <c r="AH277">
        <v>0</v>
      </c>
      <c r="AI277">
        <f>IF(AG277*$H$13&gt;=AK277,1.0,(AK277/(AK277-AG277*$H$13)))</f>
        <v>0</v>
      </c>
      <c r="AJ277">
        <f>(AI277-1)*100</f>
        <v>0</v>
      </c>
      <c r="AK277">
        <f>MAX(0,($B$13+$C$13*DS277)/(1+$D$13*DS277)*DL277/(DN277+273)*$E$13)</f>
        <v>0</v>
      </c>
      <c r="AL277" t="s">
        <v>420</v>
      </c>
      <c r="AM277" t="s">
        <v>420</v>
      </c>
      <c r="AN277">
        <v>0</v>
      </c>
      <c r="AO277">
        <v>0</v>
      </c>
      <c r="AP277">
        <f>1-AN277/AO277</f>
        <v>0</v>
      </c>
      <c r="AQ277">
        <v>0</v>
      </c>
      <c r="AR277" t="s">
        <v>420</v>
      </c>
      <c r="AS277" t="s">
        <v>420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420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$B$11*DT277+$C$11*DU277+$F$11*EF277*(1-EI277)</f>
        <v>0</v>
      </c>
      <c r="CW277">
        <f>CV277*CX277</f>
        <v>0</v>
      </c>
      <c r="CX277">
        <f>($B$11*$D$9+$C$11*$D$9+$F$11*((ES277+EK277)/MAX(ES277+EK277+ET277, 0.1)*$I$9+ET277/MAX(ES277+EK277+ET277, 0.1)*$J$9))/($B$11+$C$11+$F$11)</f>
        <v>0</v>
      </c>
      <c r="CY277">
        <f>($B$11*$K$9+$C$11*$K$9+$F$11*((ES277+EK277)/MAX(ES277+EK277+ET277, 0.1)*$P$9+ET277/MAX(ES277+EK277+ET277, 0.1)*$Q$9))/($B$11+$C$11+$F$11)</f>
        <v>0</v>
      </c>
      <c r="CZ277">
        <v>4.38</v>
      </c>
      <c r="DA277">
        <v>0.5</v>
      </c>
      <c r="DB277" t="s">
        <v>421</v>
      </c>
      <c r="DC277">
        <v>2</v>
      </c>
      <c r="DD277">
        <v>1759364709</v>
      </c>
      <c r="DE277">
        <v>420.42</v>
      </c>
      <c r="DF277">
        <v>419.994</v>
      </c>
      <c r="DG277">
        <v>24.8041</v>
      </c>
      <c r="DH277">
        <v>24.7774</v>
      </c>
      <c r="DI277">
        <v>414.842</v>
      </c>
      <c r="DJ277">
        <v>24.3696666666667</v>
      </c>
      <c r="DK277">
        <v>500.083666666667</v>
      </c>
      <c r="DL277">
        <v>90.3460333333333</v>
      </c>
      <c r="DM277">
        <v>0.0289403</v>
      </c>
      <c r="DN277">
        <v>30.8594333333333</v>
      </c>
      <c r="DO277">
        <v>29.9926333333333</v>
      </c>
      <c r="DP277">
        <v>999.9</v>
      </c>
      <c r="DQ277">
        <v>0</v>
      </c>
      <c r="DR277">
        <v>0</v>
      </c>
      <c r="DS277">
        <v>10005.4166666667</v>
      </c>
      <c r="DT277">
        <v>0</v>
      </c>
      <c r="DU277">
        <v>0.556418</v>
      </c>
      <c r="DV277">
        <v>0.426513666666667</v>
      </c>
      <c r="DW277">
        <v>431.113333333333</v>
      </c>
      <c r="DX277">
        <v>430.664666666667</v>
      </c>
      <c r="DY277">
        <v>0.0266939666666667</v>
      </c>
      <c r="DZ277">
        <v>419.994</v>
      </c>
      <c r="EA277">
        <v>24.7774</v>
      </c>
      <c r="EB277">
        <v>2.24095</v>
      </c>
      <c r="EC277">
        <v>2.23854</v>
      </c>
      <c r="ED277">
        <v>19.2581</v>
      </c>
      <c r="EE277">
        <v>19.2408333333333</v>
      </c>
      <c r="EF277">
        <v>0.00500016</v>
      </c>
      <c r="EG277">
        <v>0</v>
      </c>
      <c r="EH277">
        <v>0</v>
      </c>
      <c r="EI277">
        <v>0</v>
      </c>
      <c r="EJ277">
        <v>635.133333333333</v>
      </c>
      <c r="EK277">
        <v>0.00500016</v>
      </c>
      <c r="EL277">
        <v>-22.4</v>
      </c>
      <c r="EM277">
        <v>-1.63333333333333</v>
      </c>
      <c r="EN277">
        <v>37.875</v>
      </c>
      <c r="EO277">
        <v>42.0413333333333</v>
      </c>
      <c r="EP277">
        <v>40</v>
      </c>
      <c r="EQ277">
        <v>42.187</v>
      </c>
      <c r="ER277">
        <v>41.208</v>
      </c>
      <c r="ES277">
        <v>0</v>
      </c>
      <c r="ET277">
        <v>0</v>
      </c>
      <c r="EU277">
        <v>0</v>
      </c>
      <c r="EV277">
        <v>1759364713.3</v>
      </c>
      <c r="EW277">
        <v>0</v>
      </c>
      <c r="EX277">
        <v>636.669230769231</v>
      </c>
      <c r="EY277">
        <v>16.2188038313747</v>
      </c>
      <c r="EZ277">
        <v>-17.6991454950517</v>
      </c>
      <c r="FA277">
        <v>-24.5269230769231</v>
      </c>
      <c r="FB277">
        <v>15</v>
      </c>
      <c r="FC277">
        <v>0</v>
      </c>
      <c r="FD277" t="s">
        <v>422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0.47275385</v>
      </c>
      <c r="FQ277">
        <v>-0.219794571428572</v>
      </c>
      <c r="FR277">
        <v>0.0481372604499622</v>
      </c>
      <c r="FS277">
        <v>1</v>
      </c>
      <c r="FT277">
        <v>636.002941176471</v>
      </c>
      <c r="FU277">
        <v>15.9373569738538</v>
      </c>
      <c r="FV277">
        <v>4.93388555234094</v>
      </c>
      <c r="FW277">
        <v>-1</v>
      </c>
      <c r="FX277">
        <v>0.03093882</v>
      </c>
      <c r="FY277">
        <v>-0.0149501954887218</v>
      </c>
      <c r="FZ277">
        <v>0.00239775220854867</v>
      </c>
      <c r="GA277">
        <v>1</v>
      </c>
      <c r="GB277">
        <v>2</v>
      </c>
      <c r="GC277">
        <v>2</v>
      </c>
      <c r="GD277" t="s">
        <v>423</v>
      </c>
      <c r="GE277">
        <v>3.12603</v>
      </c>
      <c r="GF277">
        <v>2.65463</v>
      </c>
      <c r="GG277">
        <v>0.0888655</v>
      </c>
      <c r="GH277">
        <v>0.0896656</v>
      </c>
      <c r="GI277">
        <v>0.10362</v>
      </c>
      <c r="GJ277">
        <v>0.1042</v>
      </c>
      <c r="GK277">
        <v>23331.6</v>
      </c>
      <c r="GL277">
        <v>22205.9</v>
      </c>
      <c r="GM277">
        <v>22901.2</v>
      </c>
      <c r="GN277">
        <v>23752.7</v>
      </c>
      <c r="GO277">
        <v>34981.6</v>
      </c>
      <c r="GP277">
        <v>35219.1</v>
      </c>
      <c r="GQ277">
        <v>41284.5</v>
      </c>
      <c r="GR277">
        <v>42357.6</v>
      </c>
      <c r="GS277">
        <v>1.90007</v>
      </c>
      <c r="GT277">
        <v>1.81785</v>
      </c>
      <c r="GU277">
        <v>0.11256</v>
      </c>
      <c r="GV277">
        <v>0</v>
      </c>
      <c r="GW277">
        <v>28.1503</v>
      </c>
      <c r="GX277">
        <v>999.9</v>
      </c>
      <c r="GY277">
        <v>60.463</v>
      </c>
      <c r="GZ277">
        <v>29.487</v>
      </c>
      <c r="HA277">
        <v>27.6836</v>
      </c>
      <c r="HB277">
        <v>54.6019</v>
      </c>
      <c r="HC277">
        <v>40.8093</v>
      </c>
      <c r="HD277">
        <v>1</v>
      </c>
      <c r="HE277">
        <v>0.0644538</v>
      </c>
      <c r="HF277">
        <v>-1.77342</v>
      </c>
      <c r="HG277">
        <v>20.2277</v>
      </c>
      <c r="HH277">
        <v>5.23496</v>
      </c>
      <c r="HI277">
        <v>11.992</v>
      </c>
      <c r="HJ277">
        <v>4.956</v>
      </c>
      <c r="HK277">
        <v>3.304</v>
      </c>
      <c r="HL277">
        <v>9999</v>
      </c>
      <c r="HM277">
        <v>9999</v>
      </c>
      <c r="HN277">
        <v>9999</v>
      </c>
      <c r="HO277">
        <v>999.9</v>
      </c>
      <c r="HP277">
        <v>1.86852</v>
      </c>
      <c r="HQ277">
        <v>1.86417</v>
      </c>
      <c r="HR277">
        <v>1.8718</v>
      </c>
      <c r="HS277">
        <v>1.86264</v>
      </c>
      <c r="HT277">
        <v>1.86207</v>
      </c>
      <c r="HU277">
        <v>1.86852</v>
      </c>
      <c r="HV277">
        <v>1.85867</v>
      </c>
      <c r="HW277">
        <v>1.86508</v>
      </c>
      <c r="HX277">
        <v>5</v>
      </c>
      <c r="HY277">
        <v>0</v>
      </c>
      <c r="HZ277">
        <v>0</v>
      </c>
      <c r="IA277">
        <v>0</v>
      </c>
      <c r="IB277" t="s">
        <v>424</v>
      </c>
      <c r="IC277" t="s">
        <v>425</v>
      </c>
      <c r="ID277" t="s">
        <v>426</v>
      </c>
      <c r="IE277" t="s">
        <v>426</v>
      </c>
      <c r="IF277" t="s">
        <v>426</v>
      </c>
      <c r="IG277" t="s">
        <v>426</v>
      </c>
      <c r="IH277">
        <v>0</v>
      </c>
      <c r="II277">
        <v>100</v>
      </c>
      <c r="IJ277">
        <v>100</v>
      </c>
      <c r="IK277">
        <v>5.578</v>
      </c>
      <c r="IL277">
        <v>0.4345</v>
      </c>
      <c r="IM277">
        <v>4.20357787778522</v>
      </c>
      <c r="IN277">
        <v>0.00374144017280572</v>
      </c>
      <c r="IO277">
        <v>-1.07998895285064e-06</v>
      </c>
      <c r="IP277">
        <v>1.2122296874913e-10</v>
      </c>
      <c r="IQ277">
        <v>0.0711788513172057</v>
      </c>
      <c r="IR277">
        <v>0.00727018690124689</v>
      </c>
      <c r="IS277">
        <v>0.000171571339495546</v>
      </c>
      <c r="IT277">
        <v>5.81901312968366e-06</v>
      </c>
      <c r="IU277">
        <v>0</v>
      </c>
      <c r="IV277">
        <v>2039</v>
      </c>
      <c r="IW277">
        <v>1</v>
      </c>
      <c r="IX277">
        <v>29</v>
      </c>
      <c r="IY277">
        <v>29322745.2</v>
      </c>
      <c r="IZ277">
        <v>29322745.2</v>
      </c>
      <c r="JA277">
        <v>1.04248</v>
      </c>
      <c r="JB277">
        <v>2.40234</v>
      </c>
      <c r="JC277">
        <v>1.49902</v>
      </c>
      <c r="JD277">
        <v>2.33276</v>
      </c>
      <c r="JE277">
        <v>1.54419</v>
      </c>
      <c r="JF277">
        <v>2.2229</v>
      </c>
      <c r="JG277">
        <v>35.6148</v>
      </c>
      <c r="JH277">
        <v>24.2188</v>
      </c>
      <c r="JI277">
        <v>18</v>
      </c>
      <c r="JJ277">
        <v>546.103</v>
      </c>
      <c r="JK277">
        <v>435.982</v>
      </c>
      <c r="JL277">
        <v>31.9851</v>
      </c>
      <c r="JM277">
        <v>28.458</v>
      </c>
      <c r="JN277">
        <v>29.9999</v>
      </c>
      <c r="JO277">
        <v>28.3115</v>
      </c>
      <c r="JP277">
        <v>28.3379</v>
      </c>
      <c r="JQ277">
        <v>20.9017</v>
      </c>
      <c r="JR277">
        <v>22.3387</v>
      </c>
      <c r="JS277">
        <v>100</v>
      </c>
      <c r="JT277">
        <v>31.9905</v>
      </c>
      <c r="JU277">
        <v>420</v>
      </c>
      <c r="JV277">
        <v>24.7777</v>
      </c>
      <c r="JW277">
        <v>92.5314</v>
      </c>
      <c r="JX277">
        <v>98.7174</v>
      </c>
    </row>
    <row r="278" spans="1:284">
      <c r="A278">
        <v>262</v>
      </c>
      <c r="B278">
        <v>1759364714</v>
      </c>
      <c r="C278">
        <v>3322.90000009537</v>
      </c>
      <c r="D278" t="s">
        <v>957</v>
      </c>
      <c r="E278" t="s">
        <v>958</v>
      </c>
      <c r="F278">
        <v>5</v>
      </c>
      <c r="G278" t="s">
        <v>906</v>
      </c>
      <c r="H278" t="s">
        <v>419</v>
      </c>
      <c r="I278">
        <v>1759364711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(DN278+(U278+2*0.95*5.67E-8*(((DN278+$B$7)+273)^4-(DN278+273)^4)-44100*J278)/(1.84*29.3*R278+8*0.95*5.67E-8*(DN278+273)^3))</f>
        <v>0</v>
      </c>
      <c r="W278">
        <f>($C$7*DO278+$D$7*DP278+$E$7*V278)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2*0.95*5.67E-8*(((DN278+$B$7)+273)^4-(W278+273)^4)</f>
        <v>0</v>
      </c>
      <c r="AF278">
        <f>U278+AE278+AC278+AD278</f>
        <v>0</v>
      </c>
      <c r="AG278">
        <v>0</v>
      </c>
      <c r="AH278">
        <v>0</v>
      </c>
      <c r="AI278">
        <f>IF(AG278*$H$13&gt;=AK278,1.0,(AK278/(AK278-AG278*$H$13)))</f>
        <v>0</v>
      </c>
      <c r="AJ278">
        <f>(AI278-1)*100</f>
        <v>0</v>
      </c>
      <c r="AK278">
        <f>MAX(0,($B$13+$C$13*DS278)/(1+$D$13*DS278)*DL278/(DN278+273)*$E$13)</f>
        <v>0</v>
      </c>
      <c r="AL278" t="s">
        <v>420</v>
      </c>
      <c r="AM278" t="s">
        <v>420</v>
      </c>
      <c r="AN278">
        <v>0</v>
      </c>
      <c r="AO278">
        <v>0</v>
      </c>
      <c r="AP278">
        <f>1-AN278/AO278</f>
        <v>0</v>
      </c>
      <c r="AQ278">
        <v>0</v>
      </c>
      <c r="AR278" t="s">
        <v>420</v>
      </c>
      <c r="AS278" t="s">
        <v>420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420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$B$11*DT278+$C$11*DU278+$F$11*EF278*(1-EI278)</f>
        <v>0</v>
      </c>
      <c r="CW278">
        <f>CV278*CX278</f>
        <v>0</v>
      </c>
      <c r="CX278">
        <f>($B$11*$D$9+$C$11*$D$9+$F$11*((ES278+EK278)/MAX(ES278+EK278+ET278, 0.1)*$I$9+ET278/MAX(ES278+EK278+ET278, 0.1)*$J$9))/($B$11+$C$11+$F$11)</f>
        <v>0</v>
      </c>
      <c r="CY278">
        <f>($B$11*$K$9+$C$11*$K$9+$F$11*((ES278+EK278)/MAX(ES278+EK278+ET278, 0.1)*$P$9+ET278/MAX(ES278+EK278+ET278, 0.1)*$Q$9))/($B$11+$C$11+$F$11)</f>
        <v>0</v>
      </c>
      <c r="CZ278">
        <v>4.38</v>
      </c>
      <c r="DA278">
        <v>0.5</v>
      </c>
      <c r="DB278" t="s">
        <v>421</v>
      </c>
      <c r="DC278">
        <v>2</v>
      </c>
      <c r="DD278">
        <v>1759364711</v>
      </c>
      <c r="DE278">
        <v>420.413</v>
      </c>
      <c r="DF278">
        <v>419.999666666667</v>
      </c>
      <c r="DG278">
        <v>24.8044666666667</v>
      </c>
      <c r="DH278">
        <v>24.7777666666667</v>
      </c>
      <c r="DI278">
        <v>414.835</v>
      </c>
      <c r="DJ278">
        <v>24.37</v>
      </c>
      <c r="DK278">
        <v>500.042666666667</v>
      </c>
      <c r="DL278">
        <v>90.3452333333333</v>
      </c>
      <c r="DM278">
        <v>0.0290471333333333</v>
      </c>
      <c r="DN278">
        <v>30.8583333333333</v>
      </c>
      <c r="DO278">
        <v>29.9894</v>
      </c>
      <c r="DP278">
        <v>999.9</v>
      </c>
      <c r="DQ278">
        <v>0</v>
      </c>
      <c r="DR278">
        <v>0</v>
      </c>
      <c r="DS278">
        <v>9992.48333333333</v>
      </c>
      <c r="DT278">
        <v>0</v>
      </c>
      <c r="DU278">
        <v>0.556418</v>
      </c>
      <c r="DV278">
        <v>0.41392</v>
      </c>
      <c r="DW278">
        <v>431.106666666667</v>
      </c>
      <c r="DX278">
        <v>430.670666666667</v>
      </c>
      <c r="DY278">
        <v>0.0267009666666667</v>
      </c>
      <c r="DZ278">
        <v>419.999666666667</v>
      </c>
      <c r="EA278">
        <v>24.7777666666667</v>
      </c>
      <c r="EB278">
        <v>2.24096333333333</v>
      </c>
      <c r="EC278">
        <v>2.23855333333333</v>
      </c>
      <c r="ED278">
        <v>19.2582</v>
      </c>
      <c r="EE278">
        <v>19.2409333333333</v>
      </c>
      <c r="EF278">
        <v>0.00500016</v>
      </c>
      <c r="EG278">
        <v>0</v>
      </c>
      <c r="EH278">
        <v>0</v>
      </c>
      <c r="EI278">
        <v>0</v>
      </c>
      <c r="EJ278">
        <v>638.6</v>
      </c>
      <c r="EK278">
        <v>0.00500016</v>
      </c>
      <c r="EL278">
        <v>-25.9666666666667</v>
      </c>
      <c r="EM278">
        <v>-2.2</v>
      </c>
      <c r="EN278">
        <v>37.875</v>
      </c>
      <c r="EO278">
        <v>42.0206666666667</v>
      </c>
      <c r="EP278">
        <v>40</v>
      </c>
      <c r="EQ278">
        <v>42.187</v>
      </c>
      <c r="ER278">
        <v>41.229</v>
      </c>
      <c r="ES278">
        <v>0</v>
      </c>
      <c r="ET278">
        <v>0</v>
      </c>
      <c r="EU278">
        <v>0</v>
      </c>
      <c r="EV278">
        <v>1759364715.1</v>
      </c>
      <c r="EW278">
        <v>0</v>
      </c>
      <c r="EX278">
        <v>637.608</v>
      </c>
      <c r="EY278">
        <v>4.94615388756139</v>
      </c>
      <c r="EZ278">
        <v>-13.9307693100304</v>
      </c>
      <c r="FA278">
        <v>-25.604</v>
      </c>
      <c r="FB278">
        <v>15</v>
      </c>
      <c r="FC278">
        <v>0</v>
      </c>
      <c r="FD278" t="s">
        <v>422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0.4629516</v>
      </c>
      <c r="FQ278">
        <v>-0.302852751879699</v>
      </c>
      <c r="FR278">
        <v>0.0526302160611184</v>
      </c>
      <c r="FS278">
        <v>1</v>
      </c>
      <c r="FT278">
        <v>636.311764705882</v>
      </c>
      <c r="FU278">
        <v>12.1100078293844</v>
      </c>
      <c r="FV278">
        <v>4.47757580852712</v>
      </c>
      <c r="FW278">
        <v>-1</v>
      </c>
      <c r="FX278">
        <v>0.030581195</v>
      </c>
      <c r="FY278">
        <v>-0.0231231293233083</v>
      </c>
      <c r="FZ278">
        <v>0.00272049658563928</v>
      </c>
      <c r="GA278">
        <v>1</v>
      </c>
      <c r="GB278">
        <v>2</v>
      </c>
      <c r="GC278">
        <v>2</v>
      </c>
      <c r="GD278" t="s">
        <v>423</v>
      </c>
      <c r="GE278">
        <v>3.1262</v>
      </c>
      <c r="GF278">
        <v>2.65468</v>
      </c>
      <c r="GG278">
        <v>0.0888679</v>
      </c>
      <c r="GH278">
        <v>0.0896594</v>
      </c>
      <c r="GI278">
        <v>0.103623</v>
      </c>
      <c r="GJ278">
        <v>0.104197</v>
      </c>
      <c r="GK278">
        <v>23331.5</v>
      </c>
      <c r="GL278">
        <v>22206.2</v>
      </c>
      <c r="GM278">
        <v>22901.2</v>
      </c>
      <c r="GN278">
        <v>23752.8</v>
      </c>
      <c r="GO278">
        <v>34981.4</v>
      </c>
      <c r="GP278">
        <v>35219.4</v>
      </c>
      <c r="GQ278">
        <v>41284.4</v>
      </c>
      <c r="GR278">
        <v>42357.9</v>
      </c>
      <c r="GS278">
        <v>1.89983</v>
      </c>
      <c r="GT278">
        <v>1.8176</v>
      </c>
      <c r="GU278">
        <v>0.112578</v>
      </c>
      <c r="GV278">
        <v>0</v>
      </c>
      <c r="GW278">
        <v>28.1481</v>
      </c>
      <c r="GX278">
        <v>999.9</v>
      </c>
      <c r="GY278">
        <v>60.438</v>
      </c>
      <c r="GZ278">
        <v>29.497</v>
      </c>
      <c r="HA278">
        <v>27.69</v>
      </c>
      <c r="HB278">
        <v>54.7019</v>
      </c>
      <c r="HC278">
        <v>40.3926</v>
      </c>
      <c r="HD278">
        <v>1</v>
      </c>
      <c r="HE278">
        <v>0.0641717</v>
      </c>
      <c r="HF278">
        <v>-1.77911</v>
      </c>
      <c r="HG278">
        <v>20.2276</v>
      </c>
      <c r="HH278">
        <v>5.23496</v>
      </c>
      <c r="HI278">
        <v>11.992</v>
      </c>
      <c r="HJ278">
        <v>4.956</v>
      </c>
      <c r="HK278">
        <v>3.304</v>
      </c>
      <c r="HL278">
        <v>9999</v>
      </c>
      <c r="HM278">
        <v>9999</v>
      </c>
      <c r="HN278">
        <v>9999</v>
      </c>
      <c r="HO278">
        <v>999.9</v>
      </c>
      <c r="HP278">
        <v>1.86851</v>
      </c>
      <c r="HQ278">
        <v>1.86418</v>
      </c>
      <c r="HR278">
        <v>1.8718</v>
      </c>
      <c r="HS278">
        <v>1.86264</v>
      </c>
      <c r="HT278">
        <v>1.86208</v>
      </c>
      <c r="HU278">
        <v>1.86853</v>
      </c>
      <c r="HV278">
        <v>1.85867</v>
      </c>
      <c r="HW278">
        <v>1.86508</v>
      </c>
      <c r="HX278">
        <v>5</v>
      </c>
      <c r="HY278">
        <v>0</v>
      </c>
      <c r="HZ278">
        <v>0</v>
      </c>
      <c r="IA278">
        <v>0</v>
      </c>
      <c r="IB278" t="s">
        <v>424</v>
      </c>
      <c r="IC278" t="s">
        <v>425</v>
      </c>
      <c r="ID278" t="s">
        <v>426</v>
      </c>
      <c r="IE278" t="s">
        <v>426</v>
      </c>
      <c r="IF278" t="s">
        <v>426</v>
      </c>
      <c r="IG278" t="s">
        <v>426</v>
      </c>
      <c r="IH278">
        <v>0</v>
      </c>
      <c r="II278">
        <v>100</v>
      </c>
      <c r="IJ278">
        <v>100</v>
      </c>
      <c r="IK278">
        <v>5.579</v>
      </c>
      <c r="IL278">
        <v>0.4345</v>
      </c>
      <c r="IM278">
        <v>4.20357787778522</v>
      </c>
      <c r="IN278">
        <v>0.00374144017280572</v>
      </c>
      <c r="IO278">
        <v>-1.07998895285064e-06</v>
      </c>
      <c r="IP278">
        <v>1.2122296874913e-10</v>
      </c>
      <c r="IQ278">
        <v>0.0711788513172057</v>
      </c>
      <c r="IR278">
        <v>0.00727018690124689</v>
      </c>
      <c r="IS278">
        <v>0.000171571339495546</v>
      </c>
      <c r="IT278">
        <v>5.81901312968366e-06</v>
      </c>
      <c r="IU278">
        <v>0</v>
      </c>
      <c r="IV278">
        <v>2039</v>
      </c>
      <c r="IW278">
        <v>1</v>
      </c>
      <c r="IX278">
        <v>29</v>
      </c>
      <c r="IY278">
        <v>29322745.2</v>
      </c>
      <c r="IZ278">
        <v>29322745.2</v>
      </c>
      <c r="JA278">
        <v>1.04248</v>
      </c>
      <c r="JB278">
        <v>2.39014</v>
      </c>
      <c r="JC278">
        <v>1.4978</v>
      </c>
      <c r="JD278">
        <v>2.33276</v>
      </c>
      <c r="JE278">
        <v>1.54419</v>
      </c>
      <c r="JF278">
        <v>2.28394</v>
      </c>
      <c r="JG278">
        <v>35.6148</v>
      </c>
      <c r="JH278">
        <v>24.2276</v>
      </c>
      <c r="JI278">
        <v>18</v>
      </c>
      <c r="JJ278">
        <v>545.94</v>
      </c>
      <c r="JK278">
        <v>435.825</v>
      </c>
      <c r="JL278">
        <v>31.9868</v>
      </c>
      <c r="JM278">
        <v>28.4568</v>
      </c>
      <c r="JN278">
        <v>29.9999</v>
      </c>
      <c r="JO278">
        <v>28.3115</v>
      </c>
      <c r="JP278">
        <v>28.337</v>
      </c>
      <c r="JQ278">
        <v>20.9039</v>
      </c>
      <c r="JR278">
        <v>22.3387</v>
      </c>
      <c r="JS278">
        <v>100</v>
      </c>
      <c r="JT278">
        <v>31.9905</v>
      </c>
      <c r="JU278">
        <v>420</v>
      </c>
      <c r="JV278">
        <v>24.7764</v>
      </c>
      <c r="JW278">
        <v>92.5312</v>
      </c>
      <c r="JX278">
        <v>98.7181</v>
      </c>
    </row>
    <row r="279" spans="1:284">
      <c r="A279">
        <v>263</v>
      </c>
      <c r="B279">
        <v>1759364716</v>
      </c>
      <c r="C279">
        <v>3324.90000009537</v>
      </c>
      <c r="D279" t="s">
        <v>959</v>
      </c>
      <c r="E279" t="s">
        <v>960</v>
      </c>
      <c r="F279">
        <v>5</v>
      </c>
      <c r="G279" t="s">
        <v>906</v>
      </c>
      <c r="H279" t="s">
        <v>419</v>
      </c>
      <c r="I279">
        <v>1759364713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(DN279+(U279+2*0.95*5.67E-8*(((DN279+$B$7)+273)^4-(DN279+273)^4)-44100*J279)/(1.84*29.3*R279+8*0.95*5.67E-8*(DN279+273)^3))</f>
        <v>0</v>
      </c>
      <c r="W279">
        <f>($C$7*DO279+$D$7*DP279+$E$7*V279)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2*0.95*5.67E-8*(((DN279+$B$7)+273)^4-(W279+273)^4)</f>
        <v>0</v>
      </c>
      <c r="AF279">
        <f>U279+AE279+AC279+AD279</f>
        <v>0</v>
      </c>
      <c r="AG279">
        <v>0</v>
      </c>
      <c r="AH279">
        <v>0</v>
      </c>
      <c r="AI279">
        <f>IF(AG279*$H$13&gt;=AK279,1.0,(AK279/(AK279-AG279*$H$13)))</f>
        <v>0</v>
      </c>
      <c r="AJ279">
        <f>(AI279-1)*100</f>
        <v>0</v>
      </c>
      <c r="AK279">
        <f>MAX(0,($B$13+$C$13*DS279)/(1+$D$13*DS279)*DL279/(DN279+273)*$E$13)</f>
        <v>0</v>
      </c>
      <c r="AL279" t="s">
        <v>420</v>
      </c>
      <c r="AM279" t="s">
        <v>420</v>
      </c>
      <c r="AN279">
        <v>0</v>
      </c>
      <c r="AO279">
        <v>0</v>
      </c>
      <c r="AP279">
        <f>1-AN279/AO279</f>
        <v>0</v>
      </c>
      <c r="AQ279">
        <v>0</v>
      </c>
      <c r="AR279" t="s">
        <v>420</v>
      </c>
      <c r="AS279" t="s">
        <v>420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420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$B$11*DT279+$C$11*DU279+$F$11*EF279*(1-EI279)</f>
        <v>0</v>
      </c>
      <c r="CW279">
        <f>CV279*CX279</f>
        <v>0</v>
      </c>
      <c r="CX279">
        <f>($B$11*$D$9+$C$11*$D$9+$F$11*((ES279+EK279)/MAX(ES279+EK279+ET279, 0.1)*$I$9+ET279/MAX(ES279+EK279+ET279, 0.1)*$J$9))/($B$11+$C$11+$F$11)</f>
        <v>0</v>
      </c>
      <c r="CY279">
        <f>($B$11*$K$9+$C$11*$K$9+$F$11*((ES279+EK279)/MAX(ES279+EK279+ET279, 0.1)*$P$9+ET279/MAX(ES279+EK279+ET279, 0.1)*$Q$9))/($B$11+$C$11+$F$11)</f>
        <v>0</v>
      </c>
      <c r="CZ279">
        <v>4.38</v>
      </c>
      <c r="DA279">
        <v>0.5</v>
      </c>
      <c r="DB279" t="s">
        <v>421</v>
      </c>
      <c r="DC279">
        <v>2</v>
      </c>
      <c r="DD279">
        <v>1759364713</v>
      </c>
      <c r="DE279">
        <v>420.418</v>
      </c>
      <c r="DF279">
        <v>419.995333333333</v>
      </c>
      <c r="DG279">
        <v>24.8057333333333</v>
      </c>
      <c r="DH279">
        <v>24.7775333333333</v>
      </c>
      <c r="DI279">
        <v>414.84</v>
      </c>
      <c r="DJ279">
        <v>24.3712</v>
      </c>
      <c r="DK279">
        <v>500.018666666667</v>
      </c>
      <c r="DL279">
        <v>90.3446333333333</v>
      </c>
      <c r="DM279">
        <v>0.0289951</v>
      </c>
      <c r="DN279">
        <v>30.8578666666667</v>
      </c>
      <c r="DO279">
        <v>29.9867666666667</v>
      </c>
      <c r="DP279">
        <v>999.9</v>
      </c>
      <c r="DQ279">
        <v>0</v>
      </c>
      <c r="DR279">
        <v>0</v>
      </c>
      <c r="DS279">
        <v>9996.68333333333</v>
      </c>
      <c r="DT279">
        <v>0</v>
      </c>
      <c r="DU279">
        <v>0.556418</v>
      </c>
      <c r="DV279">
        <v>0.423126333333333</v>
      </c>
      <c r="DW279">
        <v>431.112333333333</v>
      </c>
      <c r="DX279">
        <v>430.666333333333</v>
      </c>
      <c r="DY279">
        <v>0.0281982333333333</v>
      </c>
      <c r="DZ279">
        <v>419.995333333333</v>
      </c>
      <c r="EA279">
        <v>24.7775333333333</v>
      </c>
      <c r="EB279">
        <v>2.24106333333333</v>
      </c>
      <c r="EC279">
        <v>2.23851666666667</v>
      </c>
      <c r="ED279">
        <v>19.2589</v>
      </c>
      <c r="EE279">
        <v>19.2406666666667</v>
      </c>
      <c r="EF279">
        <v>0.00500016</v>
      </c>
      <c r="EG279">
        <v>0</v>
      </c>
      <c r="EH279">
        <v>0</v>
      </c>
      <c r="EI279">
        <v>0</v>
      </c>
      <c r="EJ279">
        <v>635.966666666667</v>
      </c>
      <c r="EK279">
        <v>0.00500016</v>
      </c>
      <c r="EL279">
        <v>-22.8333333333333</v>
      </c>
      <c r="EM279">
        <v>-1.9</v>
      </c>
      <c r="EN279">
        <v>37.875</v>
      </c>
      <c r="EO279">
        <v>42</v>
      </c>
      <c r="EP279">
        <v>40</v>
      </c>
      <c r="EQ279">
        <v>42.187</v>
      </c>
      <c r="ER279">
        <v>41.229</v>
      </c>
      <c r="ES279">
        <v>0</v>
      </c>
      <c r="ET279">
        <v>0</v>
      </c>
      <c r="EU279">
        <v>0</v>
      </c>
      <c r="EV279">
        <v>1759364717.5</v>
      </c>
      <c r="EW279">
        <v>0</v>
      </c>
      <c r="EX279">
        <v>636.172</v>
      </c>
      <c r="EY279">
        <v>-19.7384615093083</v>
      </c>
      <c r="EZ279">
        <v>5.10769230063859</v>
      </c>
      <c r="FA279">
        <v>-24.548</v>
      </c>
      <c r="FB279">
        <v>15</v>
      </c>
      <c r="FC279">
        <v>0</v>
      </c>
      <c r="FD279" t="s">
        <v>422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0.45735165</v>
      </c>
      <c r="FQ279">
        <v>-0.278138390977444</v>
      </c>
      <c r="FR279">
        <v>0.0518190864173376</v>
      </c>
      <c r="FS279">
        <v>1</v>
      </c>
      <c r="FT279">
        <v>636.573529411765</v>
      </c>
      <c r="FU279">
        <v>15.1825822444251</v>
      </c>
      <c r="FV279">
        <v>4.98877026126913</v>
      </c>
      <c r="FW279">
        <v>-1</v>
      </c>
      <c r="FX279">
        <v>0.0302414</v>
      </c>
      <c r="FY279">
        <v>-0.0244540240601504</v>
      </c>
      <c r="FZ279">
        <v>0.00276548505835776</v>
      </c>
      <c r="GA279">
        <v>1</v>
      </c>
      <c r="GB279">
        <v>2</v>
      </c>
      <c r="GC279">
        <v>2</v>
      </c>
      <c r="GD279" t="s">
        <v>423</v>
      </c>
      <c r="GE279">
        <v>3.12628</v>
      </c>
      <c r="GF279">
        <v>2.65453</v>
      </c>
      <c r="GG279">
        <v>0.0888641</v>
      </c>
      <c r="GH279">
        <v>0.0896566</v>
      </c>
      <c r="GI279">
        <v>0.10363</v>
      </c>
      <c r="GJ279">
        <v>0.104198</v>
      </c>
      <c r="GK279">
        <v>23331.7</v>
      </c>
      <c r="GL279">
        <v>22206.3</v>
      </c>
      <c r="GM279">
        <v>22901.3</v>
      </c>
      <c r="GN279">
        <v>23752.8</v>
      </c>
      <c r="GO279">
        <v>34981.5</v>
      </c>
      <c r="GP279">
        <v>35219.5</v>
      </c>
      <c r="GQ279">
        <v>41284.8</v>
      </c>
      <c r="GR279">
        <v>42358</v>
      </c>
      <c r="GS279">
        <v>1.90018</v>
      </c>
      <c r="GT279">
        <v>1.81728</v>
      </c>
      <c r="GU279">
        <v>0.113107</v>
      </c>
      <c r="GV279">
        <v>0</v>
      </c>
      <c r="GW279">
        <v>28.1463</v>
      </c>
      <c r="GX279">
        <v>999.9</v>
      </c>
      <c r="GY279">
        <v>60.438</v>
      </c>
      <c r="GZ279">
        <v>29.497</v>
      </c>
      <c r="HA279">
        <v>27.69</v>
      </c>
      <c r="HB279">
        <v>54.7719</v>
      </c>
      <c r="HC279">
        <v>40.4127</v>
      </c>
      <c r="HD279">
        <v>1</v>
      </c>
      <c r="HE279">
        <v>0.0640473</v>
      </c>
      <c r="HF279">
        <v>-1.78701</v>
      </c>
      <c r="HG279">
        <v>20.2275</v>
      </c>
      <c r="HH279">
        <v>5.23496</v>
      </c>
      <c r="HI279">
        <v>11.992</v>
      </c>
      <c r="HJ279">
        <v>4.956</v>
      </c>
      <c r="HK279">
        <v>3.304</v>
      </c>
      <c r="HL279">
        <v>9999</v>
      </c>
      <c r="HM279">
        <v>9999</v>
      </c>
      <c r="HN279">
        <v>9999</v>
      </c>
      <c r="HO279">
        <v>999.9</v>
      </c>
      <c r="HP279">
        <v>1.8685</v>
      </c>
      <c r="HQ279">
        <v>1.86417</v>
      </c>
      <c r="HR279">
        <v>1.8718</v>
      </c>
      <c r="HS279">
        <v>1.86264</v>
      </c>
      <c r="HT279">
        <v>1.86207</v>
      </c>
      <c r="HU279">
        <v>1.86852</v>
      </c>
      <c r="HV279">
        <v>1.85867</v>
      </c>
      <c r="HW279">
        <v>1.86508</v>
      </c>
      <c r="HX279">
        <v>5</v>
      </c>
      <c r="HY279">
        <v>0</v>
      </c>
      <c r="HZ279">
        <v>0</v>
      </c>
      <c r="IA279">
        <v>0</v>
      </c>
      <c r="IB279" t="s">
        <v>424</v>
      </c>
      <c r="IC279" t="s">
        <v>425</v>
      </c>
      <c r="ID279" t="s">
        <v>426</v>
      </c>
      <c r="IE279" t="s">
        <v>426</v>
      </c>
      <c r="IF279" t="s">
        <v>426</v>
      </c>
      <c r="IG279" t="s">
        <v>426</v>
      </c>
      <c r="IH279">
        <v>0</v>
      </c>
      <c r="II279">
        <v>100</v>
      </c>
      <c r="IJ279">
        <v>100</v>
      </c>
      <c r="IK279">
        <v>5.579</v>
      </c>
      <c r="IL279">
        <v>0.4345</v>
      </c>
      <c r="IM279">
        <v>4.20357787778522</v>
      </c>
      <c r="IN279">
        <v>0.00374144017280572</v>
      </c>
      <c r="IO279">
        <v>-1.07998895285064e-06</v>
      </c>
      <c r="IP279">
        <v>1.2122296874913e-10</v>
      </c>
      <c r="IQ279">
        <v>0.0711788513172057</v>
      </c>
      <c r="IR279">
        <v>0.00727018690124689</v>
      </c>
      <c r="IS279">
        <v>0.000171571339495546</v>
      </c>
      <c r="IT279">
        <v>5.81901312968366e-06</v>
      </c>
      <c r="IU279">
        <v>0</v>
      </c>
      <c r="IV279">
        <v>2039</v>
      </c>
      <c r="IW279">
        <v>1</v>
      </c>
      <c r="IX279">
        <v>29</v>
      </c>
      <c r="IY279">
        <v>29322745.3</v>
      </c>
      <c r="IZ279">
        <v>29322745.3</v>
      </c>
      <c r="JA279">
        <v>1.04248</v>
      </c>
      <c r="JB279">
        <v>2.38281</v>
      </c>
      <c r="JC279">
        <v>1.49902</v>
      </c>
      <c r="JD279">
        <v>2.33276</v>
      </c>
      <c r="JE279">
        <v>1.54419</v>
      </c>
      <c r="JF279">
        <v>2.31201</v>
      </c>
      <c r="JG279">
        <v>35.6148</v>
      </c>
      <c r="JH279">
        <v>24.2276</v>
      </c>
      <c r="JI279">
        <v>18</v>
      </c>
      <c r="JJ279">
        <v>546.16</v>
      </c>
      <c r="JK279">
        <v>435.631</v>
      </c>
      <c r="JL279">
        <v>31.9885</v>
      </c>
      <c r="JM279">
        <v>28.456</v>
      </c>
      <c r="JN279">
        <v>29.9999</v>
      </c>
      <c r="JO279">
        <v>28.3106</v>
      </c>
      <c r="JP279">
        <v>28.337</v>
      </c>
      <c r="JQ279">
        <v>20.904</v>
      </c>
      <c r="JR279">
        <v>22.3387</v>
      </c>
      <c r="JS279">
        <v>100</v>
      </c>
      <c r="JT279">
        <v>31.9905</v>
      </c>
      <c r="JU279">
        <v>420</v>
      </c>
      <c r="JV279">
        <v>24.7756</v>
      </c>
      <c r="JW279">
        <v>92.5319</v>
      </c>
      <c r="JX279">
        <v>98.7183</v>
      </c>
    </row>
    <row r="280" spans="1:284">
      <c r="A280">
        <v>264</v>
      </c>
      <c r="B280">
        <v>1759364719</v>
      </c>
      <c r="C280">
        <v>3327.90000009537</v>
      </c>
      <c r="D280" t="s">
        <v>961</v>
      </c>
      <c r="E280" t="s">
        <v>962</v>
      </c>
      <c r="F280">
        <v>5</v>
      </c>
      <c r="G280" t="s">
        <v>906</v>
      </c>
      <c r="H280" t="s">
        <v>419</v>
      </c>
      <c r="I280">
        <v>1759364715.75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(DN280+(U280+2*0.95*5.67E-8*(((DN280+$B$7)+273)^4-(DN280+273)^4)-44100*J280)/(1.84*29.3*R280+8*0.95*5.67E-8*(DN280+273)^3))</f>
        <v>0</v>
      </c>
      <c r="W280">
        <f>($C$7*DO280+$D$7*DP280+$E$7*V280)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2*0.95*5.67E-8*(((DN280+$B$7)+273)^4-(W280+273)^4)</f>
        <v>0</v>
      </c>
      <c r="AF280">
        <f>U280+AE280+AC280+AD280</f>
        <v>0</v>
      </c>
      <c r="AG280">
        <v>0</v>
      </c>
      <c r="AH280">
        <v>0</v>
      </c>
      <c r="AI280">
        <f>IF(AG280*$H$13&gt;=AK280,1.0,(AK280/(AK280-AG280*$H$13)))</f>
        <v>0</v>
      </c>
      <c r="AJ280">
        <f>(AI280-1)*100</f>
        <v>0</v>
      </c>
      <c r="AK280">
        <f>MAX(0,($B$13+$C$13*DS280)/(1+$D$13*DS280)*DL280/(DN280+273)*$E$13)</f>
        <v>0</v>
      </c>
      <c r="AL280" t="s">
        <v>420</v>
      </c>
      <c r="AM280" t="s">
        <v>420</v>
      </c>
      <c r="AN280">
        <v>0</v>
      </c>
      <c r="AO280">
        <v>0</v>
      </c>
      <c r="AP280">
        <f>1-AN280/AO280</f>
        <v>0</v>
      </c>
      <c r="AQ280">
        <v>0</v>
      </c>
      <c r="AR280" t="s">
        <v>420</v>
      </c>
      <c r="AS280" t="s">
        <v>420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420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$B$11*DT280+$C$11*DU280+$F$11*EF280*(1-EI280)</f>
        <v>0</v>
      </c>
      <c r="CW280">
        <f>CV280*CX280</f>
        <v>0</v>
      </c>
      <c r="CX280">
        <f>($B$11*$D$9+$C$11*$D$9+$F$11*((ES280+EK280)/MAX(ES280+EK280+ET280, 0.1)*$I$9+ET280/MAX(ES280+EK280+ET280, 0.1)*$J$9))/($B$11+$C$11+$F$11)</f>
        <v>0</v>
      </c>
      <c r="CY280">
        <f>($B$11*$K$9+$C$11*$K$9+$F$11*((ES280+EK280)/MAX(ES280+EK280+ET280, 0.1)*$P$9+ET280/MAX(ES280+EK280+ET280, 0.1)*$Q$9))/($B$11+$C$11+$F$11)</f>
        <v>0</v>
      </c>
      <c r="CZ280">
        <v>4.38</v>
      </c>
      <c r="DA280">
        <v>0.5</v>
      </c>
      <c r="DB280" t="s">
        <v>421</v>
      </c>
      <c r="DC280">
        <v>2</v>
      </c>
      <c r="DD280">
        <v>1759364715.75</v>
      </c>
      <c r="DE280">
        <v>420.4365</v>
      </c>
      <c r="DF280">
        <v>419.98675</v>
      </c>
      <c r="DG280">
        <v>24.808075</v>
      </c>
      <c r="DH280">
        <v>24.777475</v>
      </c>
      <c r="DI280">
        <v>414.85825</v>
      </c>
      <c r="DJ280">
        <v>24.3735</v>
      </c>
      <c r="DK280">
        <v>500.0095</v>
      </c>
      <c r="DL280">
        <v>90.3444</v>
      </c>
      <c r="DM280">
        <v>0.028656175</v>
      </c>
      <c r="DN280">
        <v>30.857875</v>
      </c>
      <c r="DO280">
        <v>29.985525</v>
      </c>
      <c r="DP280">
        <v>999.9</v>
      </c>
      <c r="DQ280">
        <v>0</v>
      </c>
      <c r="DR280">
        <v>0</v>
      </c>
      <c r="DS280">
        <v>10021.575</v>
      </c>
      <c r="DT280">
        <v>0</v>
      </c>
      <c r="DU280">
        <v>0.556418</v>
      </c>
      <c r="DV280">
        <v>0.44995125</v>
      </c>
      <c r="DW280">
        <v>431.13225</v>
      </c>
      <c r="DX280">
        <v>430.6575</v>
      </c>
      <c r="DY280">
        <v>0.030631525</v>
      </c>
      <c r="DZ280">
        <v>419.98675</v>
      </c>
      <c r="EA280">
        <v>24.777475</v>
      </c>
      <c r="EB280">
        <v>2.24127</v>
      </c>
      <c r="EC280">
        <v>2.2385025</v>
      </c>
      <c r="ED280">
        <v>19.2604</v>
      </c>
      <c r="EE280">
        <v>19.240575</v>
      </c>
      <c r="EF280">
        <v>0.00500016</v>
      </c>
      <c r="EG280">
        <v>0</v>
      </c>
      <c r="EH280">
        <v>0</v>
      </c>
      <c r="EI280">
        <v>0</v>
      </c>
      <c r="EJ280">
        <v>638.375</v>
      </c>
      <c r="EK280">
        <v>0.00500016</v>
      </c>
      <c r="EL280">
        <v>-29.7</v>
      </c>
      <c r="EM280">
        <v>-2.625</v>
      </c>
      <c r="EN280">
        <v>37.875</v>
      </c>
      <c r="EO280">
        <v>42.031</v>
      </c>
      <c r="EP280">
        <v>40</v>
      </c>
      <c r="EQ280">
        <v>42.187</v>
      </c>
      <c r="ER280">
        <v>41.2185</v>
      </c>
      <c r="ES280">
        <v>0</v>
      </c>
      <c r="ET280">
        <v>0</v>
      </c>
      <c r="EU280">
        <v>0</v>
      </c>
      <c r="EV280">
        <v>1759364720.5</v>
      </c>
      <c r="EW280">
        <v>0</v>
      </c>
      <c r="EX280">
        <v>635.830769230769</v>
      </c>
      <c r="EY280">
        <v>-14.3658120751282</v>
      </c>
      <c r="EZ280">
        <v>-7.06666658660521</v>
      </c>
      <c r="FA280">
        <v>-25.6807692307692</v>
      </c>
      <c r="FB280">
        <v>15</v>
      </c>
      <c r="FC280">
        <v>0</v>
      </c>
      <c r="FD280" t="s">
        <v>422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0.45702975</v>
      </c>
      <c r="FQ280">
        <v>-0.351676285714285</v>
      </c>
      <c r="FR280">
        <v>0.0515752087866593</v>
      </c>
      <c r="FS280">
        <v>1</v>
      </c>
      <c r="FT280">
        <v>635.979411764706</v>
      </c>
      <c r="FU280">
        <v>-3.87624132273985</v>
      </c>
      <c r="FV280">
        <v>5.44732958925558</v>
      </c>
      <c r="FW280">
        <v>-1</v>
      </c>
      <c r="FX280">
        <v>0.030013275</v>
      </c>
      <c r="FY280">
        <v>-0.017295045112782</v>
      </c>
      <c r="FZ280">
        <v>0.00258259783684471</v>
      </c>
      <c r="GA280">
        <v>1</v>
      </c>
      <c r="GB280">
        <v>2</v>
      </c>
      <c r="GC280">
        <v>2</v>
      </c>
      <c r="GD280" t="s">
        <v>423</v>
      </c>
      <c r="GE280">
        <v>3.12627</v>
      </c>
      <c r="GF280">
        <v>2.6541</v>
      </c>
      <c r="GG280">
        <v>0.0888762</v>
      </c>
      <c r="GH280">
        <v>0.0896571</v>
      </c>
      <c r="GI280">
        <v>0.103639</v>
      </c>
      <c r="GJ280">
        <v>0.104203</v>
      </c>
      <c r="GK280">
        <v>23331.6</v>
      </c>
      <c r="GL280">
        <v>22206.4</v>
      </c>
      <c r="GM280">
        <v>22901.5</v>
      </c>
      <c r="GN280">
        <v>23752.9</v>
      </c>
      <c r="GO280">
        <v>34981.4</v>
      </c>
      <c r="GP280">
        <v>35219.5</v>
      </c>
      <c r="GQ280">
        <v>41285.1</v>
      </c>
      <c r="GR280">
        <v>42358.3</v>
      </c>
      <c r="GS280">
        <v>1.90038</v>
      </c>
      <c r="GT280">
        <v>1.81715</v>
      </c>
      <c r="GU280">
        <v>0.112824</v>
      </c>
      <c r="GV280">
        <v>0</v>
      </c>
      <c r="GW280">
        <v>28.1438</v>
      </c>
      <c r="GX280">
        <v>999.9</v>
      </c>
      <c r="GY280">
        <v>60.463</v>
      </c>
      <c r="GZ280">
        <v>29.487</v>
      </c>
      <c r="HA280">
        <v>27.6814</v>
      </c>
      <c r="HB280">
        <v>53.9019</v>
      </c>
      <c r="HC280">
        <v>40.5569</v>
      </c>
      <c r="HD280">
        <v>1</v>
      </c>
      <c r="HE280">
        <v>0.0641641</v>
      </c>
      <c r="HF280">
        <v>-1.79918</v>
      </c>
      <c r="HG280">
        <v>20.2273</v>
      </c>
      <c r="HH280">
        <v>5.23481</v>
      </c>
      <c r="HI280">
        <v>11.992</v>
      </c>
      <c r="HJ280">
        <v>4.956</v>
      </c>
      <c r="HK280">
        <v>3.304</v>
      </c>
      <c r="HL280">
        <v>9999</v>
      </c>
      <c r="HM280">
        <v>9999</v>
      </c>
      <c r="HN280">
        <v>9999</v>
      </c>
      <c r="HO280">
        <v>999.9</v>
      </c>
      <c r="HP280">
        <v>1.86851</v>
      </c>
      <c r="HQ280">
        <v>1.86418</v>
      </c>
      <c r="HR280">
        <v>1.8718</v>
      </c>
      <c r="HS280">
        <v>1.86265</v>
      </c>
      <c r="HT280">
        <v>1.86206</v>
      </c>
      <c r="HU280">
        <v>1.86853</v>
      </c>
      <c r="HV280">
        <v>1.85867</v>
      </c>
      <c r="HW280">
        <v>1.86508</v>
      </c>
      <c r="HX280">
        <v>5</v>
      </c>
      <c r="HY280">
        <v>0</v>
      </c>
      <c r="HZ280">
        <v>0</v>
      </c>
      <c r="IA280">
        <v>0</v>
      </c>
      <c r="IB280" t="s">
        <v>424</v>
      </c>
      <c r="IC280" t="s">
        <v>425</v>
      </c>
      <c r="ID280" t="s">
        <v>426</v>
      </c>
      <c r="IE280" t="s">
        <v>426</v>
      </c>
      <c r="IF280" t="s">
        <v>426</v>
      </c>
      <c r="IG280" t="s">
        <v>426</v>
      </c>
      <c r="IH280">
        <v>0</v>
      </c>
      <c r="II280">
        <v>100</v>
      </c>
      <c r="IJ280">
        <v>100</v>
      </c>
      <c r="IK280">
        <v>5.578</v>
      </c>
      <c r="IL280">
        <v>0.4347</v>
      </c>
      <c r="IM280">
        <v>4.20357787778522</v>
      </c>
      <c r="IN280">
        <v>0.00374144017280572</v>
      </c>
      <c r="IO280">
        <v>-1.07998895285064e-06</v>
      </c>
      <c r="IP280">
        <v>1.2122296874913e-10</v>
      </c>
      <c r="IQ280">
        <v>0.0711788513172057</v>
      </c>
      <c r="IR280">
        <v>0.00727018690124689</v>
      </c>
      <c r="IS280">
        <v>0.000171571339495546</v>
      </c>
      <c r="IT280">
        <v>5.81901312968366e-06</v>
      </c>
      <c r="IU280">
        <v>0</v>
      </c>
      <c r="IV280">
        <v>2039</v>
      </c>
      <c r="IW280">
        <v>1</v>
      </c>
      <c r="IX280">
        <v>29</v>
      </c>
      <c r="IY280">
        <v>29322745.3</v>
      </c>
      <c r="IZ280">
        <v>29322745.3</v>
      </c>
      <c r="JA280">
        <v>1.04126</v>
      </c>
      <c r="JB280">
        <v>2.36938</v>
      </c>
      <c r="JC280">
        <v>1.4978</v>
      </c>
      <c r="JD280">
        <v>2.33276</v>
      </c>
      <c r="JE280">
        <v>1.54419</v>
      </c>
      <c r="JF280">
        <v>2.36938</v>
      </c>
      <c r="JG280">
        <v>35.6148</v>
      </c>
      <c r="JH280">
        <v>24.2364</v>
      </c>
      <c r="JI280">
        <v>18</v>
      </c>
      <c r="JJ280">
        <v>546.278</v>
      </c>
      <c r="JK280">
        <v>435.546</v>
      </c>
      <c r="JL280">
        <v>31.9918</v>
      </c>
      <c r="JM280">
        <v>28.455</v>
      </c>
      <c r="JN280">
        <v>30</v>
      </c>
      <c r="JO280">
        <v>28.3092</v>
      </c>
      <c r="JP280">
        <v>28.3356</v>
      </c>
      <c r="JQ280">
        <v>20.9066</v>
      </c>
      <c r="JR280">
        <v>22.3387</v>
      </c>
      <c r="JS280">
        <v>100</v>
      </c>
      <c r="JT280">
        <v>32.0002</v>
      </c>
      <c r="JU280">
        <v>420</v>
      </c>
      <c r="JV280">
        <v>24.7647</v>
      </c>
      <c r="JW280">
        <v>92.5326</v>
      </c>
      <c r="JX280">
        <v>98.7188</v>
      </c>
    </row>
    <row r="281" spans="1:284">
      <c r="A281">
        <v>265</v>
      </c>
      <c r="B281">
        <v>1759365044</v>
      </c>
      <c r="C281">
        <v>3652.90000009537</v>
      </c>
      <c r="D281" t="s">
        <v>963</v>
      </c>
      <c r="E281" t="s">
        <v>964</v>
      </c>
      <c r="F281">
        <v>5</v>
      </c>
      <c r="G281" t="s">
        <v>965</v>
      </c>
      <c r="H281" t="s">
        <v>419</v>
      </c>
      <c r="I281">
        <v>1759365040.5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(DN281+(U281+2*0.95*5.67E-8*(((DN281+$B$7)+273)^4-(DN281+273)^4)-44100*J281)/(1.84*29.3*R281+8*0.95*5.67E-8*(DN281+273)^3))</f>
        <v>0</v>
      </c>
      <c r="W281">
        <f>($C$7*DO281+$D$7*DP281+$E$7*V281)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2*0.95*5.67E-8*(((DN281+$B$7)+273)^4-(W281+273)^4)</f>
        <v>0</v>
      </c>
      <c r="AF281">
        <f>U281+AE281+AC281+AD281</f>
        <v>0</v>
      </c>
      <c r="AG281">
        <v>0</v>
      </c>
      <c r="AH281">
        <v>0</v>
      </c>
      <c r="AI281">
        <f>IF(AG281*$H$13&gt;=AK281,1.0,(AK281/(AK281-AG281*$H$13)))</f>
        <v>0</v>
      </c>
      <c r="AJ281">
        <f>(AI281-1)*100</f>
        <v>0</v>
      </c>
      <c r="AK281">
        <f>MAX(0,($B$13+$C$13*DS281)/(1+$D$13*DS281)*DL281/(DN281+273)*$E$13)</f>
        <v>0</v>
      </c>
      <c r="AL281" t="s">
        <v>420</v>
      </c>
      <c r="AM281" t="s">
        <v>420</v>
      </c>
      <c r="AN281">
        <v>0</v>
      </c>
      <c r="AO281">
        <v>0</v>
      </c>
      <c r="AP281">
        <f>1-AN281/AO281</f>
        <v>0</v>
      </c>
      <c r="AQ281">
        <v>0</v>
      </c>
      <c r="AR281" t="s">
        <v>420</v>
      </c>
      <c r="AS281" t="s">
        <v>420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420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$B$11*DT281+$C$11*DU281+$F$11*EF281*(1-EI281)</f>
        <v>0</v>
      </c>
      <c r="CW281">
        <f>CV281*CX281</f>
        <v>0</v>
      </c>
      <c r="CX281">
        <f>($B$11*$D$9+$C$11*$D$9+$F$11*((ES281+EK281)/MAX(ES281+EK281+ET281, 0.1)*$I$9+ET281/MAX(ES281+EK281+ET281, 0.1)*$J$9))/($B$11+$C$11+$F$11)</f>
        <v>0</v>
      </c>
      <c r="CY281">
        <f>($B$11*$K$9+$C$11*$K$9+$F$11*((ES281+EK281)/MAX(ES281+EK281+ET281, 0.1)*$P$9+ET281/MAX(ES281+EK281+ET281, 0.1)*$Q$9))/($B$11+$C$11+$F$11)</f>
        <v>0</v>
      </c>
      <c r="CZ281">
        <v>6</v>
      </c>
      <c r="DA281">
        <v>0.5</v>
      </c>
      <c r="DB281" t="s">
        <v>421</v>
      </c>
      <c r="DC281">
        <v>2</v>
      </c>
      <c r="DD281">
        <v>1759365040.5</v>
      </c>
      <c r="DE281">
        <v>420.805</v>
      </c>
      <c r="DF281">
        <v>419.9845</v>
      </c>
      <c r="DG281">
        <v>27.14245</v>
      </c>
      <c r="DH281">
        <v>25.9653833333333</v>
      </c>
      <c r="DI281">
        <v>415.225333333333</v>
      </c>
      <c r="DJ281">
        <v>26.64565</v>
      </c>
      <c r="DK281">
        <v>500.045666666667</v>
      </c>
      <c r="DL281">
        <v>90.34775</v>
      </c>
      <c r="DM281">
        <v>0.0309313166666667</v>
      </c>
      <c r="DN281">
        <v>32.4678166666667</v>
      </c>
      <c r="DO281">
        <v>30.1931333333333</v>
      </c>
      <c r="DP281">
        <v>999.9</v>
      </c>
      <c r="DQ281">
        <v>0</v>
      </c>
      <c r="DR281">
        <v>0</v>
      </c>
      <c r="DS281">
        <v>9999.57166666667</v>
      </c>
      <c r="DT281">
        <v>0</v>
      </c>
      <c r="DU281">
        <v>0.778986</v>
      </c>
      <c r="DV281">
        <v>0.820409333333333</v>
      </c>
      <c r="DW281">
        <v>432.5455</v>
      </c>
      <c r="DX281">
        <v>431.180333333333</v>
      </c>
      <c r="DY281">
        <v>1.177045</v>
      </c>
      <c r="DZ281">
        <v>419.9845</v>
      </c>
      <c r="EA281">
        <v>25.9653833333333</v>
      </c>
      <c r="EB281">
        <v>2.45225666666667</v>
      </c>
      <c r="EC281">
        <v>2.345915</v>
      </c>
      <c r="ED281">
        <v>20.7130333333333</v>
      </c>
      <c r="EE281">
        <v>19.9951833333333</v>
      </c>
      <c r="EF281">
        <v>0.00500016</v>
      </c>
      <c r="EG281">
        <v>0</v>
      </c>
      <c r="EH281">
        <v>0</v>
      </c>
      <c r="EI281">
        <v>0</v>
      </c>
      <c r="EJ281">
        <v>963.216666666667</v>
      </c>
      <c r="EK281">
        <v>0.00500016</v>
      </c>
      <c r="EL281">
        <v>-24.9666666666667</v>
      </c>
      <c r="EM281">
        <v>-1.83333333333333</v>
      </c>
      <c r="EN281">
        <v>37.875</v>
      </c>
      <c r="EO281">
        <v>41.9895</v>
      </c>
      <c r="EP281">
        <v>40</v>
      </c>
      <c r="EQ281">
        <v>42.062</v>
      </c>
      <c r="ER281">
        <v>41.3016666666667</v>
      </c>
      <c r="ES281">
        <v>0</v>
      </c>
      <c r="ET281">
        <v>0</v>
      </c>
      <c r="EU281">
        <v>0</v>
      </c>
      <c r="EV281">
        <v>1759365045.1</v>
      </c>
      <c r="EW281">
        <v>0</v>
      </c>
      <c r="EX281">
        <v>962.548</v>
      </c>
      <c r="EY281">
        <v>-23.3538461298607</v>
      </c>
      <c r="EZ281">
        <v>39.3846155930317</v>
      </c>
      <c r="FA281">
        <v>-24.712</v>
      </c>
      <c r="FB281">
        <v>15</v>
      </c>
      <c r="FC281">
        <v>0</v>
      </c>
      <c r="FD281" t="s">
        <v>422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0.8143921</v>
      </c>
      <c r="FQ281">
        <v>0.00848986466165437</v>
      </c>
      <c r="FR281">
        <v>0.0377699932272962</v>
      </c>
      <c r="FS281">
        <v>1</v>
      </c>
      <c r="FT281">
        <v>962.485294117647</v>
      </c>
      <c r="FU281">
        <v>3.49121478539522</v>
      </c>
      <c r="FV281">
        <v>5.93777202982741</v>
      </c>
      <c r="FW281">
        <v>-1</v>
      </c>
      <c r="FX281">
        <v>1.206382</v>
      </c>
      <c r="FY281">
        <v>-0.194989172932332</v>
      </c>
      <c r="FZ281">
        <v>0.0190495602573918</v>
      </c>
      <c r="GA281">
        <v>0</v>
      </c>
      <c r="GB281">
        <v>1</v>
      </c>
      <c r="GC281">
        <v>2</v>
      </c>
      <c r="GD281" t="s">
        <v>443</v>
      </c>
      <c r="GE281">
        <v>3.12642</v>
      </c>
      <c r="GF281">
        <v>2.6564</v>
      </c>
      <c r="GG281">
        <v>0.0889591</v>
      </c>
      <c r="GH281">
        <v>0.0896711</v>
      </c>
      <c r="GI281">
        <v>0.110368</v>
      </c>
      <c r="GJ281">
        <v>0.107728</v>
      </c>
      <c r="GK281">
        <v>23325.2</v>
      </c>
      <c r="GL281">
        <v>22199.5</v>
      </c>
      <c r="GM281">
        <v>22897.6</v>
      </c>
      <c r="GN281">
        <v>23746.5</v>
      </c>
      <c r="GO281">
        <v>34711.1</v>
      </c>
      <c r="GP281">
        <v>35072</v>
      </c>
      <c r="GQ281">
        <v>41278</v>
      </c>
      <c r="GR281">
        <v>42347.9</v>
      </c>
      <c r="GS281">
        <v>1.9008</v>
      </c>
      <c r="GT281">
        <v>1.81603</v>
      </c>
      <c r="GU281">
        <v>0.0593066</v>
      </c>
      <c r="GV281">
        <v>0</v>
      </c>
      <c r="GW281">
        <v>29.2321</v>
      </c>
      <c r="GX281">
        <v>999.9</v>
      </c>
      <c r="GY281">
        <v>60.634</v>
      </c>
      <c r="GZ281">
        <v>29.487</v>
      </c>
      <c r="HA281">
        <v>27.7614</v>
      </c>
      <c r="HB281">
        <v>54.3119</v>
      </c>
      <c r="HC281">
        <v>40.5048</v>
      </c>
      <c r="HD281">
        <v>1</v>
      </c>
      <c r="HE281">
        <v>0.0706961</v>
      </c>
      <c r="HF281">
        <v>-0.291639</v>
      </c>
      <c r="HG281">
        <v>20.236</v>
      </c>
      <c r="HH281">
        <v>5.23451</v>
      </c>
      <c r="HI281">
        <v>11.992</v>
      </c>
      <c r="HJ281">
        <v>4.956</v>
      </c>
      <c r="HK281">
        <v>3.304</v>
      </c>
      <c r="HL281">
        <v>9999</v>
      </c>
      <c r="HM281">
        <v>9999</v>
      </c>
      <c r="HN281">
        <v>9999</v>
      </c>
      <c r="HO281">
        <v>999.9</v>
      </c>
      <c r="HP281">
        <v>1.86849</v>
      </c>
      <c r="HQ281">
        <v>1.86417</v>
      </c>
      <c r="HR281">
        <v>1.8718</v>
      </c>
      <c r="HS281">
        <v>1.86265</v>
      </c>
      <c r="HT281">
        <v>1.86205</v>
      </c>
      <c r="HU281">
        <v>1.86852</v>
      </c>
      <c r="HV281">
        <v>1.85867</v>
      </c>
      <c r="HW281">
        <v>1.86508</v>
      </c>
      <c r="HX281">
        <v>5</v>
      </c>
      <c r="HY281">
        <v>0</v>
      </c>
      <c r="HZ281">
        <v>0</v>
      </c>
      <c r="IA281">
        <v>0</v>
      </c>
      <c r="IB281" t="s">
        <v>424</v>
      </c>
      <c r="IC281" t="s">
        <v>425</v>
      </c>
      <c r="ID281" t="s">
        <v>426</v>
      </c>
      <c r="IE281" t="s">
        <v>426</v>
      </c>
      <c r="IF281" t="s">
        <v>426</v>
      </c>
      <c r="IG281" t="s">
        <v>426</v>
      </c>
      <c r="IH281">
        <v>0</v>
      </c>
      <c r="II281">
        <v>100</v>
      </c>
      <c r="IJ281">
        <v>100</v>
      </c>
      <c r="IK281">
        <v>5.58</v>
      </c>
      <c r="IL281">
        <v>0.4967</v>
      </c>
      <c r="IM281">
        <v>4.20357787778522</v>
      </c>
      <c r="IN281">
        <v>0.00374144017280572</v>
      </c>
      <c r="IO281">
        <v>-1.07998895285064e-06</v>
      </c>
      <c r="IP281">
        <v>1.2122296874913e-10</v>
      </c>
      <c r="IQ281">
        <v>0.0711788513172057</v>
      </c>
      <c r="IR281">
        <v>0.00727018690124689</v>
      </c>
      <c r="IS281">
        <v>0.000171571339495546</v>
      </c>
      <c r="IT281">
        <v>5.81901312968366e-06</v>
      </c>
      <c r="IU281">
        <v>0</v>
      </c>
      <c r="IV281">
        <v>2039</v>
      </c>
      <c r="IW281">
        <v>1</v>
      </c>
      <c r="IX281">
        <v>29</v>
      </c>
      <c r="IY281">
        <v>29322750.7</v>
      </c>
      <c r="IZ281">
        <v>29322750.7</v>
      </c>
      <c r="JA281">
        <v>1.0437</v>
      </c>
      <c r="JB281">
        <v>2.37793</v>
      </c>
      <c r="JC281">
        <v>1.4978</v>
      </c>
      <c r="JD281">
        <v>2.33276</v>
      </c>
      <c r="JE281">
        <v>1.54419</v>
      </c>
      <c r="JF281">
        <v>2.33887</v>
      </c>
      <c r="JG281">
        <v>35.6613</v>
      </c>
      <c r="JH281">
        <v>24.2539</v>
      </c>
      <c r="JI281">
        <v>18</v>
      </c>
      <c r="JJ281">
        <v>546.587</v>
      </c>
      <c r="JK281">
        <v>434.881</v>
      </c>
      <c r="JL281">
        <v>33.4467</v>
      </c>
      <c r="JM281">
        <v>28.5998</v>
      </c>
      <c r="JN281">
        <v>30.0004</v>
      </c>
      <c r="JO281">
        <v>28.3131</v>
      </c>
      <c r="JP281">
        <v>28.3367</v>
      </c>
      <c r="JQ281">
        <v>20.9297</v>
      </c>
      <c r="JR281">
        <v>16.5133</v>
      </c>
      <c r="JS281">
        <v>100</v>
      </c>
      <c r="JT281">
        <v>33.4094</v>
      </c>
      <c r="JU281">
        <v>420</v>
      </c>
      <c r="JV281">
        <v>26.101</v>
      </c>
      <c r="JW281">
        <v>92.5168</v>
      </c>
      <c r="JX281">
        <v>98.6936</v>
      </c>
    </row>
    <row r="282" spans="1:284">
      <c r="A282">
        <v>266</v>
      </c>
      <c r="B282">
        <v>1759365046</v>
      </c>
      <c r="C282">
        <v>3654.90000009537</v>
      </c>
      <c r="D282" t="s">
        <v>966</v>
      </c>
      <c r="E282" t="s">
        <v>967</v>
      </c>
      <c r="F282">
        <v>5</v>
      </c>
      <c r="G282" t="s">
        <v>965</v>
      </c>
      <c r="H282" t="s">
        <v>419</v>
      </c>
      <c r="I282">
        <v>1759365042.75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(DN282+(U282+2*0.95*5.67E-8*(((DN282+$B$7)+273)^4-(DN282+273)^4)-44100*J282)/(1.84*29.3*R282+8*0.95*5.67E-8*(DN282+273)^3))</f>
        <v>0</v>
      </c>
      <c r="W282">
        <f>($C$7*DO282+$D$7*DP282+$E$7*V282)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2*0.95*5.67E-8*(((DN282+$B$7)+273)^4-(W282+273)^4)</f>
        <v>0</v>
      </c>
      <c r="AF282">
        <f>U282+AE282+AC282+AD282</f>
        <v>0</v>
      </c>
      <c r="AG282">
        <v>0</v>
      </c>
      <c r="AH282">
        <v>0</v>
      </c>
      <c r="AI282">
        <f>IF(AG282*$H$13&gt;=AK282,1.0,(AK282/(AK282-AG282*$H$13)))</f>
        <v>0</v>
      </c>
      <c r="AJ282">
        <f>(AI282-1)*100</f>
        <v>0</v>
      </c>
      <c r="AK282">
        <f>MAX(0,($B$13+$C$13*DS282)/(1+$D$13*DS282)*DL282/(DN282+273)*$E$13)</f>
        <v>0</v>
      </c>
      <c r="AL282" t="s">
        <v>420</v>
      </c>
      <c r="AM282" t="s">
        <v>420</v>
      </c>
      <c r="AN282">
        <v>0</v>
      </c>
      <c r="AO282">
        <v>0</v>
      </c>
      <c r="AP282">
        <f>1-AN282/AO282</f>
        <v>0</v>
      </c>
      <c r="AQ282">
        <v>0</v>
      </c>
      <c r="AR282" t="s">
        <v>420</v>
      </c>
      <c r="AS282" t="s">
        <v>420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420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$B$11*DT282+$C$11*DU282+$F$11*EF282*(1-EI282)</f>
        <v>0</v>
      </c>
      <c r="CW282">
        <f>CV282*CX282</f>
        <v>0</v>
      </c>
      <c r="CX282">
        <f>($B$11*$D$9+$C$11*$D$9+$F$11*((ES282+EK282)/MAX(ES282+EK282+ET282, 0.1)*$I$9+ET282/MAX(ES282+EK282+ET282, 0.1)*$J$9))/($B$11+$C$11+$F$11)</f>
        <v>0</v>
      </c>
      <c r="CY282">
        <f>($B$11*$K$9+$C$11*$K$9+$F$11*((ES282+EK282)/MAX(ES282+EK282+ET282, 0.1)*$P$9+ET282/MAX(ES282+EK282+ET282, 0.1)*$Q$9))/($B$11+$C$11+$F$11)</f>
        <v>0</v>
      </c>
      <c r="CZ282">
        <v>6</v>
      </c>
      <c r="DA282">
        <v>0.5</v>
      </c>
      <c r="DB282" t="s">
        <v>421</v>
      </c>
      <c r="DC282">
        <v>2</v>
      </c>
      <c r="DD282">
        <v>1759365042.75</v>
      </c>
      <c r="DE282">
        <v>420.83</v>
      </c>
      <c r="DF282">
        <v>419.99525</v>
      </c>
      <c r="DG282">
        <v>27.14075</v>
      </c>
      <c r="DH282">
        <v>25.977975</v>
      </c>
      <c r="DI282">
        <v>415.25</v>
      </c>
      <c r="DJ282">
        <v>26.644</v>
      </c>
      <c r="DK282">
        <v>500.034</v>
      </c>
      <c r="DL282">
        <v>90.34695</v>
      </c>
      <c r="DM282">
        <v>0.031014875</v>
      </c>
      <c r="DN282">
        <v>32.4576</v>
      </c>
      <c r="DO282">
        <v>30.198125</v>
      </c>
      <c r="DP282">
        <v>999.9</v>
      </c>
      <c r="DQ282">
        <v>0</v>
      </c>
      <c r="DR282">
        <v>0</v>
      </c>
      <c r="DS282">
        <v>9986.5625</v>
      </c>
      <c r="DT282">
        <v>0</v>
      </c>
      <c r="DU282">
        <v>0.778986</v>
      </c>
      <c r="DV282">
        <v>0.83443475</v>
      </c>
      <c r="DW282">
        <v>432.57025</v>
      </c>
      <c r="DX282">
        <v>431.19725</v>
      </c>
      <c r="DY282">
        <v>1.16278</v>
      </c>
      <c r="DZ282">
        <v>419.99525</v>
      </c>
      <c r="EA282">
        <v>25.977975</v>
      </c>
      <c r="EB282">
        <v>2.4520825</v>
      </c>
      <c r="EC282">
        <v>2.34703</v>
      </c>
      <c r="ED282">
        <v>20.7119</v>
      </c>
      <c r="EE282">
        <v>20.00285</v>
      </c>
      <c r="EF282">
        <v>0.00500016</v>
      </c>
      <c r="EG282">
        <v>0</v>
      </c>
      <c r="EH282">
        <v>0</v>
      </c>
      <c r="EI282">
        <v>0</v>
      </c>
      <c r="EJ282">
        <v>966</v>
      </c>
      <c r="EK282">
        <v>0.00500016</v>
      </c>
      <c r="EL282">
        <v>-24.75</v>
      </c>
      <c r="EM282">
        <v>-2.025</v>
      </c>
      <c r="EN282">
        <v>37.875</v>
      </c>
      <c r="EO282">
        <v>41.9685</v>
      </c>
      <c r="EP282">
        <v>40</v>
      </c>
      <c r="EQ282">
        <v>42.062</v>
      </c>
      <c r="ER282">
        <v>41.312</v>
      </c>
      <c r="ES282">
        <v>0</v>
      </c>
      <c r="ET282">
        <v>0</v>
      </c>
      <c r="EU282">
        <v>0</v>
      </c>
      <c r="EV282">
        <v>1759365047.5</v>
      </c>
      <c r="EW282">
        <v>0</v>
      </c>
      <c r="EX282">
        <v>963.248</v>
      </c>
      <c r="EY282">
        <v>8.77692304458675</v>
      </c>
      <c r="EZ282">
        <v>10.9615386909048</v>
      </c>
      <c r="FA282">
        <v>-25.28</v>
      </c>
      <c r="FB282">
        <v>15</v>
      </c>
      <c r="FC282">
        <v>0</v>
      </c>
      <c r="FD282" t="s">
        <v>422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0.8165833</v>
      </c>
      <c r="FQ282">
        <v>0.0837667669172932</v>
      </c>
      <c r="FR282">
        <v>0.0385857320432048</v>
      </c>
      <c r="FS282">
        <v>1</v>
      </c>
      <c r="FT282">
        <v>962.732352941176</v>
      </c>
      <c r="FU282">
        <v>-10.2047363332752</v>
      </c>
      <c r="FV282">
        <v>5.8508782944622</v>
      </c>
      <c r="FW282">
        <v>-1</v>
      </c>
      <c r="FX282">
        <v>1.1992535</v>
      </c>
      <c r="FY282">
        <v>-0.216987518796993</v>
      </c>
      <c r="FZ282">
        <v>0.0212065066135373</v>
      </c>
      <c r="GA282">
        <v>0</v>
      </c>
      <c r="GB282">
        <v>1</v>
      </c>
      <c r="GC282">
        <v>2</v>
      </c>
      <c r="GD282" t="s">
        <v>443</v>
      </c>
      <c r="GE282">
        <v>3.12639</v>
      </c>
      <c r="GF282">
        <v>2.65657</v>
      </c>
      <c r="GG282">
        <v>0.0889696</v>
      </c>
      <c r="GH282">
        <v>0.0896728</v>
      </c>
      <c r="GI282">
        <v>0.110369</v>
      </c>
      <c r="GJ282">
        <v>0.107794</v>
      </c>
      <c r="GK282">
        <v>23324.9</v>
      </c>
      <c r="GL282">
        <v>22199.2</v>
      </c>
      <c r="GM282">
        <v>22897.6</v>
      </c>
      <c r="GN282">
        <v>23746.2</v>
      </c>
      <c r="GO282">
        <v>34710.8</v>
      </c>
      <c r="GP282">
        <v>35069.2</v>
      </c>
      <c r="GQ282">
        <v>41277.7</v>
      </c>
      <c r="GR282">
        <v>42347.6</v>
      </c>
      <c r="GS282">
        <v>1.90055</v>
      </c>
      <c r="GT282">
        <v>1.81625</v>
      </c>
      <c r="GU282">
        <v>0.0600442</v>
      </c>
      <c r="GV282">
        <v>0</v>
      </c>
      <c r="GW282">
        <v>29.2321</v>
      </c>
      <c r="GX282">
        <v>999.9</v>
      </c>
      <c r="GY282">
        <v>60.634</v>
      </c>
      <c r="GZ282">
        <v>29.487</v>
      </c>
      <c r="HA282">
        <v>27.7602</v>
      </c>
      <c r="HB282">
        <v>53.7519</v>
      </c>
      <c r="HC282">
        <v>40.2444</v>
      </c>
      <c r="HD282">
        <v>1</v>
      </c>
      <c r="HE282">
        <v>0.0707088</v>
      </c>
      <c r="HF282">
        <v>-0.457328</v>
      </c>
      <c r="HG282">
        <v>20.2357</v>
      </c>
      <c r="HH282">
        <v>5.23451</v>
      </c>
      <c r="HI282">
        <v>11.992</v>
      </c>
      <c r="HJ282">
        <v>4.9562</v>
      </c>
      <c r="HK282">
        <v>3.304</v>
      </c>
      <c r="HL282">
        <v>9999</v>
      </c>
      <c r="HM282">
        <v>9999</v>
      </c>
      <c r="HN282">
        <v>9999</v>
      </c>
      <c r="HO282">
        <v>999.9</v>
      </c>
      <c r="HP282">
        <v>1.86847</v>
      </c>
      <c r="HQ282">
        <v>1.86417</v>
      </c>
      <c r="HR282">
        <v>1.8718</v>
      </c>
      <c r="HS282">
        <v>1.86266</v>
      </c>
      <c r="HT282">
        <v>1.86205</v>
      </c>
      <c r="HU282">
        <v>1.86851</v>
      </c>
      <c r="HV282">
        <v>1.85867</v>
      </c>
      <c r="HW282">
        <v>1.86508</v>
      </c>
      <c r="HX282">
        <v>5</v>
      </c>
      <c r="HY282">
        <v>0</v>
      </c>
      <c r="HZ282">
        <v>0</v>
      </c>
      <c r="IA282">
        <v>0</v>
      </c>
      <c r="IB282" t="s">
        <v>424</v>
      </c>
      <c r="IC282" t="s">
        <v>425</v>
      </c>
      <c r="ID282" t="s">
        <v>426</v>
      </c>
      <c r="IE282" t="s">
        <v>426</v>
      </c>
      <c r="IF282" t="s">
        <v>426</v>
      </c>
      <c r="IG282" t="s">
        <v>426</v>
      </c>
      <c r="IH282">
        <v>0</v>
      </c>
      <c r="II282">
        <v>100</v>
      </c>
      <c r="IJ282">
        <v>100</v>
      </c>
      <c r="IK282">
        <v>5.58</v>
      </c>
      <c r="IL282">
        <v>0.4968</v>
      </c>
      <c r="IM282">
        <v>4.20357787778522</v>
      </c>
      <c r="IN282">
        <v>0.00374144017280572</v>
      </c>
      <c r="IO282">
        <v>-1.07998895285064e-06</v>
      </c>
      <c r="IP282">
        <v>1.2122296874913e-10</v>
      </c>
      <c r="IQ282">
        <v>0.0711788513172057</v>
      </c>
      <c r="IR282">
        <v>0.00727018690124689</v>
      </c>
      <c r="IS282">
        <v>0.000171571339495546</v>
      </c>
      <c r="IT282">
        <v>5.81901312968366e-06</v>
      </c>
      <c r="IU282">
        <v>0</v>
      </c>
      <c r="IV282">
        <v>2039</v>
      </c>
      <c r="IW282">
        <v>1</v>
      </c>
      <c r="IX282">
        <v>29</v>
      </c>
      <c r="IY282">
        <v>29322750.8</v>
      </c>
      <c r="IZ282">
        <v>29322750.8</v>
      </c>
      <c r="JA282">
        <v>1.04248</v>
      </c>
      <c r="JB282">
        <v>2.37061</v>
      </c>
      <c r="JC282">
        <v>1.4978</v>
      </c>
      <c r="JD282">
        <v>2.33276</v>
      </c>
      <c r="JE282">
        <v>1.54419</v>
      </c>
      <c r="JF282">
        <v>2.36084</v>
      </c>
      <c r="JG282">
        <v>35.6613</v>
      </c>
      <c r="JH282">
        <v>24.2451</v>
      </c>
      <c r="JI282">
        <v>18</v>
      </c>
      <c r="JJ282">
        <v>546.431</v>
      </c>
      <c r="JK282">
        <v>435.018</v>
      </c>
      <c r="JL282">
        <v>33.3916</v>
      </c>
      <c r="JM282">
        <v>28.602</v>
      </c>
      <c r="JN282">
        <v>30.0004</v>
      </c>
      <c r="JO282">
        <v>28.3139</v>
      </c>
      <c r="JP282">
        <v>28.337</v>
      </c>
      <c r="JQ282">
        <v>20.9297</v>
      </c>
      <c r="JR282">
        <v>16.5133</v>
      </c>
      <c r="JS282">
        <v>100</v>
      </c>
      <c r="JT282">
        <v>33.2114</v>
      </c>
      <c r="JU282">
        <v>420</v>
      </c>
      <c r="JV282">
        <v>26.0504</v>
      </c>
      <c r="JW282">
        <v>92.5164</v>
      </c>
      <c r="JX282">
        <v>98.6929</v>
      </c>
    </row>
    <row r="283" spans="1:284">
      <c r="A283">
        <v>267</v>
      </c>
      <c r="B283">
        <v>1759365049</v>
      </c>
      <c r="C283">
        <v>3657.90000009537</v>
      </c>
      <c r="D283" t="s">
        <v>968</v>
      </c>
      <c r="E283" t="s">
        <v>969</v>
      </c>
      <c r="F283">
        <v>5</v>
      </c>
      <c r="G283" t="s">
        <v>965</v>
      </c>
      <c r="H283" t="s">
        <v>419</v>
      </c>
      <c r="I283">
        <v>1759365045.75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(DN283+(U283+2*0.95*5.67E-8*(((DN283+$B$7)+273)^4-(DN283+273)^4)-44100*J283)/(1.84*29.3*R283+8*0.95*5.67E-8*(DN283+273)^3))</f>
        <v>0</v>
      </c>
      <c r="W283">
        <f>($C$7*DO283+$D$7*DP283+$E$7*V283)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2*0.95*5.67E-8*(((DN283+$B$7)+273)^4-(W283+273)^4)</f>
        <v>0</v>
      </c>
      <c r="AF283">
        <f>U283+AE283+AC283+AD283</f>
        <v>0</v>
      </c>
      <c r="AG283">
        <v>0</v>
      </c>
      <c r="AH283">
        <v>0</v>
      </c>
      <c r="AI283">
        <f>IF(AG283*$H$13&gt;=AK283,1.0,(AK283/(AK283-AG283*$H$13)))</f>
        <v>0</v>
      </c>
      <c r="AJ283">
        <f>(AI283-1)*100</f>
        <v>0</v>
      </c>
      <c r="AK283">
        <f>MAX(0,($B$13+$C$13*DS283)/(1+$D$13*DS283)*DL283/(DN283+273)*$E$13)</f>
        <v>0</v>
      </c>
      <c r="AL283" t="s">
        <v>420</v>
      </c>
      <c r="AM283" t="s">
        <v>420</v>
      </c>
      <c r="AN283">
        <v>0</v>
      </c>
      <c r="AO283">
        <v>0</v>
      </c>
      <c r="AP283">
        <f>1-AN283/AO283</f>
        <v>0</v>
      </c>
      <c r="AQ283">
        <v>0</v>
      </c>
      <c r="AR283" t="s">
        <v>420</v>
      </c>
      <c r="AS283" t="s">
        <v>420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420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$B$11*DT283+$C$11*DU283+$F$11*EF283*(1-EI283)</f>
        <v>0</v>
      </c>
      <c r="CW283">
        <f>CV283*CX283</f>
        <v>0</v>
      </c>
      <c r="CX283">
        <f>($B$11*$D$9+$C$11*$D$9+$F$11*((ES283+EK283)/MAX(ES283+EK283+ET283, 0.1)*$I$9+ET283/MAX(ES283+EK283+ET283, 0.1)*$J$9))/($B$11+$C$11+$F$11)</f>
        <v>0</v>
      </c>
      <c r="CY283">
        <f>($B$11*$K$9+$C$11*$K$9+$F$11*((ES283+EK283)/MAX(ES283+EK283+ET283, 0.1)*$P$9+ET283/MAX(ES283+EK283+ET283, 0.1)*$Q$9))/($B$11+$C$11+$F$11)</f>
        <v>0</v>
      </c>
      <c r="CZ283">
        <v>6</v>
      </c>
      <c r="DA283">
        <v>0.5</v>
      </c>
      <c r="DB283" t="s">
        <v>421</v>
      </c>
      <c r="DC283">
        <v>2</v>
      </c>
      <c r="DD283">
        <v>1759365045.75</v>
      </c>
      <c r="DE283">
        <v>420.89025</v>
      </c>
      <c r="DF283">
        <v>419.978</v>
      </c>
      <c r="DG283">
        <v>27.1435</v>
      </c>
      <c r="DH283">
        <v>26.005325</v>
      </c>
      <c r="DI283">
        <v>415.31025</v>
      </c>
      <c r="DJ283">
        <v>26.646675</v>
      </c>
      <c r="DK283">
        <v>500.01525</v>
      </c>
      <c r="DL283">
        <v>90.347025</v>
      </c>
      <c r="DM283">
        <v>0.030604075</v>
      </c>
      <c r="DN283">
        <v>32.443625</v>
      </c>
      <c r="DO283">
        <v>30.21385</v>
      </c>
      <c r="DP283">
        <v>999.9</v>
      </c>
      <c r="DQ283">
        <v>0</v>
      </c>
      <c r="DR283">
        <v>0</v>
      </c>
      <c r="DS283">
        <v>10019.225</v>
      </c>
      <c r="DT283">
        <v>0</v>
      </c>
      <c r="DU283">
        <v>0.778986</v>
      </c>
      <c r="DV283">
        <v>0.912117</v>
      </c>
      <c r="DW283">
        <v>432.63325</v>
      </c>
      <c r="DX283">
        <v>431.1915</v>
      </c>
      <c r="DY283">
        <v>1.138175</v>
      </c>
      <c r="DZ283">
        <v>419.978</v>
      </c>
      <c r="EA283">
        <v>26.005325</v>
      </c>
      <c r="EB283">
        <v>2.4523325</v>
      </c>
      <c r="EC283">
        <v>2.3495025</v>
      </c>
      <c r="ED283">
        <v>20.71355</v>
      </c>
      <c r="EE283">
        <v>20.01985</v>
      </c>
      <c r="EF283">
        <v>0.00500016</v>
      </c>
      <c r="EG283">
        <v>0</v>
      </c>
      <c r="EH283">
        <v>0</v>
      </c>
      <c r="EI283">
        <v>0</v>
      </c>
      <c r="EJ283">
        <v>965.275</v>
      </c>
      <c r="EK283">
        <v>0.00500016</v>
      </c>
      <c r="EL283">
        <v>-22.4</v>
      </c>
      <c r="EM283">
        <v>-1.775</v>
      </c>
      <c r="EN283">
        <v>37.875</v>
      </c>
      <c r="EO283">
        <v>41.98425</v>
      </c>
      <c r="EP283">
        <v>40</v>
      </c>
      <c r="EQ283">
        <v>42.062</v>
      </c>
      <c r="ER283">
        <v>41.312</v>
      </c>
      <c r="ES283">
        <v>0</v>
      </c>
      <c r="ET283">
        <v>0</v>
      </c>
      <c r="EU283">
        <v>0</v>
      </c>
      <c r="EV283">
        <v>1759365050.5</v>
      </c>
      <c r="EW283">
        <v>0</v>
      </c>
      <c r="EX283">
        <v>963.184615384615</v>
      </c>
      <c r="EY283">
        <v>6.61880348178797</v>
      </c>
      <c r="EZ283">
        <v>11.8905983653418</v>
      </c>
      <c r="FA283">
        <v>-24.8</v>
      </c>
      <c r="FB283">
        <v>15</v>
      </c>
      <c r="FC283">
        <v>0</v>
      </c>
      <c r="FD283" t="s">
        <v>422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0.82841805</v>
      </c>
      <c r="FQ283">
        <v>0.274094751879698</v>
      </c>
      <c r="FR283">
        <v>0.0521535348308003</v>
      </c>
      <c r="FS283">
        <v>1</v>
      </c>
      <c r="FT283">
        <v>963.555882352941</v>
      </c>
      <c r="FU283">
        <v>0.212376008034058</v>
      </c>
      <c r="FV283">
        <v>6.14023333415953</v>
      </c>
      <c r="FW283">
        <v>-1</v>
      </c>
      <c r="FX283">
        <v>1.190785</v>
      </c>
      <c r="FY283">
        <v>-0.253121503759398</v>
      </c>
      <c r="FZ283">
        <v>0.024909155043879</v>
      </c>
      <c r="GA283">
        <v>0</v>
      </c>
      <c r="GB283">
        <v>1</v>
      </c>
      <c r="GC283">
        <v>2</v>
      </c>
      <c r="GD283" t="s">
        <v>443</v>
      </c>
      <c r="GE283">
        <v>3.12667</v>
      </c>
      <c r="GF283">
        <v>2.65608</v>
      </c>
      <c r="GG283">
        <v>0.0889563</v>
      </c>
      <c r="GH283">
        <v>0.0896651</v>
      </c>
      <c r="GI283">
        <v>0.110411</v>
      </c>
      <c r="GJ283">
        <v>0.107896</v>
      </c>
      <c r="GK283">
        <v>23324.9</v>
      </c>
      <c r="GL283">
        <v>22199.5</v>
      </c>
      <c r="GM283">
        <v>22897.3</v>
      </c>
      <c r="GN283">
        <v>23746.3</v>
      </c>
      <c r="GO283">
        <v>34709.2</v>
      </c>
      <c r="GP283">
        <v>35065.4</v>
      </c>
      <c r="GQ283">
        <v>41277.8</v>
      </c>
      <c r="GR283">
        <v>42347.9</v>
      </c>
      <c r="GS283">
        <v>1.90065</v>
      </c>
      <c r="GT283">
        <v>1.81565</v>
      </c>
      <c r="GU283">
        <v>0.0610389</v>
      </c>
      <c r="GV283">
        <v>0</v>
      </c>
      <c r="GW283">
        <v>29.2321</v>
      </c>
      <c r="GX283">
        <v>999.9</v>
      </c>
      <c r="GY283">
        <v>60.634</v>
      </c>
      <c r="GZ283">
        <v>29.487</v>
      </c>
      <c r="HA283">
        <v>27.7619</v>
      </c>
      <c r="HB283">
        <v>53.9019</v>
      </c>
      <c r="HC283">
        <v>40.5048</v>
      </c>
      <c r="HD283">
        <v>1</v>
      </c>
      <c r="HE283">
        <v>0.0710976</v>
      </c>
      <c r="HF283">
        <v>-0.20085</v>
      </c>
      <c r="HG283">
        <v>20.2359</v>
      </c>
      <c r="HH283">
        <v>5.23271</v>
      </c>
      <c r="HI283">
        <v>11.992</v>
      </c>
      <c r="HJ283">
        <v>4.95545</v>
      </c>
      <c r="HK283">
        <v>3.3037</v>
      </c>
      <c r="HL283">
        <v>9999</v>
      </c>
      <c r="HM283">
        <v>9999</v>
      </c>
      <c r="HN283">
        <v>9999</v>
      </c>
      <c r="HO283">
        <v>999.9</v>
      </c>
      <c r="HP283">
        <v>1.86849</v>
      </c>
      <c r="HQ283">
        <v>1.86417</v>
      </c>
      <c r="HR283">
        <v>1.8718</v>
      </c>
      <c r="HS283">
        <v>1.86264</v>
      </c>
      <c r="HT283">
        <v>1.86206</v>
      </c>
      <c r="HU283">
        <v>1.86852</v>
      </c>
      <c r="HV283">
        <v>1.85867</v>
      </c>
      <c r="HW283">
        <v>1.86508</v>
      </c>
      <c r="HX283">
        <v>5</v>
      </c>
      <c r="HY283">
        <v>0</v>
      </c>
      <c r="HZ283">
        <v>0</v>
      </c>
      <c r="IA283">
        <v>0</v>
      </c>
      <c r="IB283" t="s">
        <v>424</v>
      </c>
      <c r="IC283" t="s">
        <v>425</v>
      </c>
      <c r="ID283" t="s">
        <v>426</v>
      </c>
      <c r="IE283" t="s">
        <v>426</v>
      </c>
      <c r="IF283" t="s">
        <v>426</v>
      </c>
      <c r="IG283" t="s">
        <v>426</v>
      </c>
      <c r="IH283">
        <v>0</v>
      </c>
      <c r="II283">
        <v>100</v>
      </c>
      <c r="IJ283">
        <v>100</v>
      </c>
      <c r="IK283">
        <v>5.58</v>
      </c>
      <c r="IL283">
        <v>0.4972</v>
      </c>
      <c r="IM283">
        <v>4.20357787778522</v>
      </c>
      <c r="IN283">
        <v>0.00374144017280572</v>
      </c>
      <c r="IO283">
        <v>-1.07998895285064e-06</v>
      </c>
      <c r="IP283">
        <v>1.2122296874913e-10</v>
      </c>
      <c r="IQ283">
        <v>0.0711788513172057</v>
      </c>
      <c r="IR283">
        <v>0.00727018690124689</v>
      </c>
      <c r="IS283">
        <v>0.000171571339495546</v>
      </c>
      <c r="IT283">
        <v>5.81901312968366e-06</v>
      </c>
      <c r="IU283">
        <v>0</v>
      </c>
      <c r="IV283">
        <v>2039</v>
      </c>
      <c r="IW283">
        <v>1</v>
      </c>
      <c r="IX283">
        <v>29</v>
      </c>
      <c r="IY283">
        <v>29322750.8</v>
      </c>
      <c r="IZ283">
        <v>29322750.8</v>
      </c>
      <c r="JA283">
        <v>1.04248</v>
      </c>
      <c r="JB283">
        <v>2.38159</v>
      </c>
      <c r="JC283">
        <v>1.4978</v>
      </c>
      <c r="JD283">
        <v>2.33276</v>
      </c>
      <c r="JE283">
        <v>1.54419</v>
      </c>
      <c r="JF283">
        <v>2.45361</v>
      </c>
      <c r="JG283">
        <v>35.6613</v>
      </c>
      <c r="JH283">
        <v>24.2451</v>
      </c>
      <c r="JI283">
        <v>18</v>
      </c>
      <c r="JJ283">
        <v>546.514</v>
      </c>
      <c r="JK283">
        <v>434.673</v>
      </c>
      <c r="JL283">
        <v>33.2532</v>
      </c>
      <c r="JM283">
        <v>28.6063</v>
      </c>
      <c r="JN283">
        <v>30.0005</v>
      </c>
      <c r="JO283">
        <v>28.3159</v>
      </c>
      <c r="JP283">
        <v>28.3389</v>
      </c>
      <c r="JQ283">
        <v>20.9314</v>
      </c>
      <c r="JR283">
        <v>16.5133</v>
      </c>
      <c r="JS283">
        <v>100</v>
      </c>
      <c r="JT283">
        <v>33.2114</v>
      </c>
      <c r="JU283">
        <v>420</v>
      </c>
      <c r="JV283">
        <v>26.0309</v>
      </c>
      <c r="JW283">
        <v>92.5161</v>
      </c>
      <c r="JX283">
        <v>98.6935</v>
      </c>
    </row>
    <row r="284" spans="1:284">
      <c r="A284">
        <v>268</v>
      </c>
      <c r="B284">
        <v>1759365051</v>
      </c>
      <c r="C284">
        <v>3659.90000009537</v>
      </c>
      <c r="D284" t="s">
        <v>970</v>
      </c>
      <c r="E284" t="s">
        <v>971</v>
      </c>
      <c r="F284">
        <v>5</v>
      </c>
      <c r="G284" t="s">
        <v>965</v>
      </c>
      <c r="H284" t="s">
        <v>419</v>
      </c>
      <c r="I284">
        <v>1759365048.33333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(DN284+(U284+2*0.95*5.67E-8*(((DN284+$B$7)+273)^4-(DN284+273)^4)-44100*J284)/(1.84*29.3*R284+8*0.95*5.67E-8*(DN284+273)^3))</f>
        <v>0</v>
      </c>
      <c r="W284">
        <f>($C$7*DO284+$D$7*DP284+$E$7*V284)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2*0.95*5.67E-8*(((DN284+$B$7)+273)^4-(W284+273)^4)</f>
        <v>0</v>
      </c>
      <c r="AF284">
        <f>U284+AE284+AC284+AD284</f>
        <v>0</v>
      </c>
      <c r="AG284">
        <v>0</v>
      </c>
      <c r="AH284">
        <v>0</v>
      </c>
      <c r="AI284">
        <f>IF(AG284*$H$13&gt;=AK284,1.0,(AK284/(AK284-AG284*$H$13)))</f>
        <v>0</v>
      </c>
      <c r="AJ284">
        <f>(AI284-1)*100</f>
        <v>0</v>
      </c>
      <c r="AK284">
        <f>MAX(0,($B$13+$C$13*DS284)/(1+$D$13*DS284)*DL284/(DN284+273)*$E$13)</f>
        <v>0</v>
      </c>
      <c r="AL284" t="s">
        <v>420</v>
      </c>
      <c r="AM284" t="s">
        <v>420</v>
      </c>
      <c r="AN284">
        <v>0</v>
      </c>
      <c r="AO284">
        <v>0</v>
      </c>
      <c r="AP284">
        <f>1-AN284/AO284</f>
        <v>0</v>
      </c>
      <c r="AQ284">
        <v>0</v>
      </c>
      <c r="AR284" t="s">
        <v>420</v>
      </c>
      <c r="AS284" t="s">
        <v>420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420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$B$11*DT284+$C$11*DU284+$F$11*EF284*(1-EI284)</f>
        <v>0</v>
      </c>
      <c r="CW284">
        <f>CV284*CX284</f>
        <v>0</v>
      </c>
      <c r="CX284">
        <f>($B$11*$D$9+$C$11*$D$9+$F$11*((ES284+EK284)/MAX(ES284+EK284+ET284, 0.1)*$I$9+ET284/MAX(ES284+EK284+ET284, 0.1)*$J$9))/($B$11+$C$11+$F$11)</f>
        <v>0</v>
      </c>
      <c r="CY284">
        <f>($B$11*$K$9+$C$11*$K$9+$F$11*((ES284+EK284)/MAX(ES284+EK284+ET284, 0.1)*$P$9+ET284/MAX(ES284+EK284+ET284, 0.1)*$Q$9))/($B$11+$C$11+$F$11)</f>
        <v>0</v>
      </c>
      <c r="CZ284">
        <v>6</v>
      </c>
      <c r="DA284">
        <v>0.5</v>
      </c>
      <c r="DB284" t="s">
        <v>421</v>
      </c>
      <c r="DC284">
        <v>2</v>
      </c>
      <c r="DD284">
        <v>1759365048.33333</v>
      </c>
      <c r="DE284">
        <v>420.883333333333</v>
      </c>
      <c r="DF284">
        <v>419.967333333333</v>
      </c>
      <c r="DG284">
        <v>27.1519666666667</v>
      </c>
      <c r="DH284">
        <v>26.0318333333333</v>
      </c>
      <c r="DI284">
        <v>415.303333333333</v>
      </c>
      <c r="DJ284">
        <v>26.6549333333333</v>
      </c>
      <c r="DK284">
        <v>500.108</v>
      </c>
      <c r="DL284">
        <v>90.3468666666667</v>
      </c>
      <c r="DM284">
        <v>0.0302408666666667</v>
      </c>
      <c r="DN284">
        <v>32.4316333333333</v>
      </c>
      <c r="DO284">
        <v>30.2223666666667</v>
      </c>
      <c r="DP284">
        <v>999.9</v>
      </c>
      <c r="DQ284">
        <v>0</v>
      </c>
      <c r="DR284">
        <v>0</v>
      </c>
      <c r="DS284">
        <v>10043.76</v>
      </c>
      <c r="DT284">
        <v>0</v>
      </c>
      <c r="DU284">
        <v>0.778986</v>
      </c>
      <c r="DV284">
        <v>0.916147666666667</v>
      </c>
      <c r="DW284">
        <v>432.63</v>
      </c>
      <c r="DX284">
        <v>431.192</v>
      </c>
      <c r="DY284">
        <v>1.12014</v>
      </c>
      <c r="DZ284">
        <v>419.967333333333</v>
      </c>
      <c r="EA284">
        <v>26.0318333333333</v>
      </c>
      <c r="EB284">
        <v>2.45309333333333</v>
      </c>
      <c r="EC284">
        <v>2.35189333333333</v>
      </c>
      <c r="ED284">
        <v>20.7185666666667</v>
      </c>
      <c r="EE284">
        <v>20.0363</v>
      </c>
      <c r="EF284">
        <v>0.00500016</v>
      </c>
      <c r="EG284">
        <v>0</v>
      </c>
      <c r="EH284">
        <v>0</v>
      </c>
      <c r="EI284">
        <v>0</v>
      </c>
      <c r="EJ284">
        <v>960.233333333333</v>
      </c>
      <c r="EK284">
        <v>0.00500016</v>
      </c>
      <c r="EL284">
        <v>-19.5666666666667</v>
      </c>
      <c r="EM284">
        <v>-1.4</v>
      </c>
      <c r="EN284">
        <v>37.875</v>
      </c>
      <c r="EO284">
        <v>42</v>
      </c>
      <c r="EP284">
        <v>40</v>
      </c>
      <c r="EQ284">
        <v>42.062</v>
      </c>
      <c r="ER284">
        <v>41.312</v>
      </c>
      <c r="ES284">
        <v>0</v>
      </c>
      <c r="ET284">
        <v>0</v>
      </c>
      <c r="EU284">
        <v>0</v>
      </c>
      <c r="EV284">
        <v>1759365052.3</v>
      </c>
      <c r="EW284">
        <v>0</v>
      </c>
      <c r="EX284">
        <v>962.772</v>
      </c>
      <c r="EY284">
        <v>9.4307691752354</v>
      </c>
      <c r="EZ284">
        <v>5.2769232501645</v>
      </c>
      <c r="FA284">
        <v>-23.788</v>
      </c>
      <c r="FB284">
        <v>15</v>
      </c>
      <c r="FC284">
        <v>0</v>
      </c>
      <c r="FD284" t="s">
        <v>422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0.840820380952381</v>
      </c>
      <c r="FQ284">
        <v>0.504103558441558</v>
      </c>
      <c r="FR284">
        <v>0.0630706314543096</v>
      </c>
      <c r="FS284">
        <v>0</v>
      </c>
      <c r="FT284">
        <v>963.388235294118</v>
      </c>
      <c r="FU284">
        <v>-0.24751712792684</v>
      </c>
      <c r="FV284">
        <v>5.21433345274364</v>
      </c>
      <c r="FW284">
        <v>-1</v>
      </c>
      <c r="FX284">
        <v>1.17758714285714</v>
      </c>
      <c r="FY284">
        <v>-0.313138441558441</v>
      </c>
      <c r="FZ284">
        <v>0.0324633522522826</v>
      </c>
      <c r="GA284">
        <v>0</v>
      </c>
      <c r="GB284">
        <v>0</v>
      </c>
      <c r="GC284">
        <v>2</v>
      </c>
      <c r="GD284" t="s">
        <v>613</v>
      </c>
      <c r="GE284">
        <v>3.12652</v>
      </c>
      <c r="GF284">
        <v>2.6562</v>
      </c>
      <c r="GG284">
        <v>0.0889551</v>
      </c>
      <c r="GH284">
        <v>0.0896807</v>
      </c>
      <c r="GI284">
        <v>0.110439</v>
      </c>
      <c r="GJ284">
        <v>0.107915</v>
      </c>
      <c r="GK284">
        <v>23324.8</v>
      </c>
      <c r="GL284">
        <v>22199.2</v>
      </c>
      <c r="GM284">
        <v>22897.2</v>
      </c>
      <c r="GN284">
        <v>23746.4</v>
      </c>
      <c r="GO284">
        <v>34708.1</v>
      </c>
      <c r="GP284">
        <v>35064.6</v>
      </c>
      <c r="GQ284">
        <v>41277.7</v>
      </c>
      <c r="GR284">
        <v>42347.9</v>
      </c>
      <c r="GS284">
        <v>1.90062</v>
      </c>
      <c r="GT284">
        <v>1.81562</v>
      </c>
      <c r="GU284">
        <v>0.0594482</v>
      </c>
      <c r="GV284">
        <v>0</v>
      </c>
      <c r="GW284">
        <v>29.2323</v>
      </c>
      <c r="GX284">
        <v>999.9</v>
      </c>
      <c r="GY284">
        <v>60.609</v>
      </c>
      <c r="GZ284">
        <v>29.497</v>
      </c>
      <c r="HA284">
        <v>27.7625</v>
      </c>
      <c r="HB284">
        <v>53.9719</v>
      </c>
      <c r="HC284">
        <v>40.3886</v>
      </c>
      <c r="HD284">
        <v>1</v>
      </c>
      <c r="HE284">
        <v>0.0711839</v>
      </c>
      <c r="HF284">
        <v>-0.293249</v>
      </c>
      <c r="HG284">
        <v>20.2359</v>
      </c>
      <c r="HH284">
        <v>5.23421</v>
      </c>
      <c r="HI284">
        <v>11.992</v>
      </c>
      <c r="HJ284">
        <v>4.9559</v>
      </c>
      <c r="HK284">
        <v>3.304</v>
      </c>
      <c r="HL284">
        <v>9999</v>
      </c>
      <c r="HM284">
        <v>9999</v>
      </c>
      <c r="HN284">
        <v>9999</v>
      </c>
      <c r="HO284">
        <v>999.9</v>
      </c>
      <c r="HP284">
        <v>1.86848</v>
      </c>
      <c r="HQ284">
        <v>1.86417</v>
      </c>
      <c r="HR284">
        <v>1.8718</v>
      </c>
      <c r="HS284">
        <v>1.86265</v>
      </c>
      <c r="HT284">
        <v>1.86205</v>
      </c>
      <c r="HU284">
        <v>1.86852</v>
      </c>
      <c r="HV284">
        <v>1.85867</v>
      </c>
      <c r="HW284">
        <v>1.86508</v>
      </c>
      <c r="HX284">
        <v>5</v>
      </c>
      <c r="HY284">
        <v>0</v>
      </c>
      <c r="HZ284">
        <v>0</v>
      </c>
      <c r="IA284">
        <v>0</v>
      </c>
      <c r="IB284" t="s">
        <v>424</v>
      </c>
      <c r="IC284" t="s">
        <v>425</v>
      </c>
      <c r="ID284" t="s">
        <v>426</v>
      </c>
      <c r="IE284" t="s">
        <v>426</v>
      </c>
      <c r="IF284" t="s">
        <v>426</v>
      </c>
      <c r="IG284" t="s">
        <v>426</v>
      </c>
      <c r="IH284">
        <v>0</v>
      </c>
      <c r="II284">
        <v>100</v>
      </c>
      <c r="IJ284">
        <v>100</v>
      </c>
      <c r="IK284">
        <v>5.579</v>
      </c>
      <c r="IL284">
        <v>0.4975</v>
      </c>
      <c r="IM284">
        <v>4.20357787778522</v>
      </c>
      <c r="IN284">
        <v>0.00374144017280572</v>
      </c>
      <c r="IO284">
        <v>-1.07998895285064e-06</v>
      </c>
      <c r="IP284">
        <v>1.2122296874913e-10</v>
      </c>
      <c r="IQ284">
        <v>0.0711788513172057</v>
      </c>
      <c r="IR284">
        <v>0.00727018690124689</v>
      </c>
      <c r="IS284">
        <v>0.000171571339495546</v>
      </c>
      <c r="IT284">
        <v>5.81901312968366e-06</v>
      </c>
      <c r="IU284">
        <v>0</v>
      </c>
      <c r="IV284">
        <v>2039</v>
      </c>
      <c r="IW284">
        <v>1</v>
      </c>
      <c r="IX284">
        <v>29</v>
      </c>
      <c r="IY284">
        <v>29322750.9</v>
      </c>
      <c r="IZ284">
        <v>29322750.9</v>
      </c>
      <c r="JA284">
        <v>1.0437</v>
      </c>
      <c r="JB284">
        <v>2.40356</v>
      </c>
      <c r="JC284">
        <v>1.4978</v>
      </c>
      <c r="JD284">
        <v>2.33276</v>
      </c>
      <c r="JE284">
        <v>1.54419</v>
      </c>
      <c r="JF284">
        <v>2.23633</v>
      </c>
      <c r="JG284">
        <v>35.6845</v>
      </c>
      <c r="JH284">
        <v>24.2451</v>
      </c>
      <c r="JI284">
        <v>18</v>
      </c>
      <c r="JJ284">
        <v>546.503</v>
      </c>
      <c r="JK284">
        <v>434.663</v>
      </c>
      <c r="JL284">
        <v>33.1703</v>
      </c>
      <c r="JM284">
        <v>28.6087</v>
      </c>
      <c r="JN284">
        <v>30.0004</v>
      </c>
      <c r="JO284">
        <v>28.3166</v>
      </c>
      <c r="JP284">
        <v>28.3395</v>
      </c>
      <c r="JQ284">
        <v>20.9288</v>
      </c>
      <c r="JR284">
        <v>16.5133</v>
      </c>
      <c r="JS284">
        <v>100</v>
      </c>
      <c r="JT284">
        <v>32.9908</v>
      </c>
      <c r="JU284">
        <v>420</v>
      </c>
      <c r="JV284">
        <v>26.0291</v>
      </c>
      <c r="JW284">
        <v>92.5159</v>
      </c>
      <c r="JX284">
        <v>98.6935</v>
      </c>
    </row>
    <row r="285" spans="1:284">
      <c r="A285">
        <v>269</v>
      </c>
      <c r="B285">
        <v>1759365053</v>
      </c>
      <c r="C285">
        <v>3661.90000009537</v>
      </c>
      <c r="D285" t="s">
        <v>972</v>
      </c>
      <c r="E285" t="s">
        <v>973</v>
      </c>
      <c r="F285">
        <v>5</v>
      </c>
      <c r="G285" t="s">
        <v>965</v>
      </c>
      <c r="H285" t="s">
        <v>419</v>
      </c>
      <c r="I285">
        <v>1759365049.25</v>
      </c>
      <c r="J285">
        <f>(K285)/1000</f>
        <v>0</v>
      </c>
      <c r="K285">
        <f>1000*DK285*AI285*(DG285-DH285)/(100*CZ285*(1000-AI285*DG285))</f>
        <v>0</v>
      </c>
      <c r="L285">
        <f>DK285*AI285*(DF285-DE285*(1000-AI285*DH285)/(1000-AI285*DG285))/(100*CZ285)</f>
        <v>0</v>
      </c>
      <c r="M285">
        <f>DE285 - IF(AI285&gt;1, L285*CZ285*100.0/(AK285), 0)</f>
        <v>0</v>
      </c>
      <c r="N285">
        <f>((T285-J285/2)*M285-L285)/(T285+J285/2)</f>
        <v>0</v>
      </c>
      <c r="O285">
        <f>N285*(DL285+DM285)/1000.0</f>
        <v>0</v>
      </c>
      <c r="P285">
        <f>(DE285 - IF(AI285&gt;1, L285*CZ285*100.0/(AK285), 0))*(DL285+DM285)/1000.0</f>
        <v>0</v>
      </c>
      <c r="Q285">
        <f>2.0/((1/S285-1/R285)+SIGN(S285)*SQRT((1/S285-1/R285)*(1/S285-1/R285) + 4*DA285/((DA285+1)*(DA285+1))*(2*1/S285*1/R285-1/R285*1/R285)))</f>
        <v>0</v>
      </c>
      <c r="R285">
        <f>IF(LEFT(DB285,1)&lt;&gt;"0",IF(LEFT(DB285,1)="1",3.0,DC285),$D$5+$E$5*(DS285*DL285/($K$5*1000))+$F$5*(DS285*DL285/($K$5*1000))*MAX(MIN(CZ285,$J$5),$I$5)*MAX(MIN(CZ285,$J$5),$I$5)+$G$5*MAX(MIN(CZ285,$J$5),$I$5)*(DS285*DL285/($K$5*1000))+$H$5*(DS285*DL285/($K$5*1000))*(DS285*DL285/($K$5*1000)))</f>
        <v>0</v>
      </c>
      <c r="S285">
        <f>J285*(1000-(1000*0.61365*exp(17.502*W285/(240.97+W285))/(DL285+DM285)+DG285)/2)/(1000*0.61365*exp(17.502*W285/(240.97+W285))/(DL285+DM285)-DG285)</f>
        <v>0</v>
      </c>
      <c r="T285">
        <f>1/((DA285+1)/(Q285/1.6)+1/(R285/1.37)) + DA285/((DA285+1)/(Q285/1.6) + DA285/(R285/1.37))</f>
        <v>0</v>
      </c>
      <c r="U285">
        <f>(CV285*CY285)</f>
        <v>0</v>
      </c>
      <c r="V285">
        <f>(DN285+(U285+2*0.95*5.67E-8*(((DN285+$B$7)+273)^4-(DN285+273)^4)-44100*J285)/(1.84*29.3*R285+8*0.95*5.67E-8*(DN285+273)^3))</f>
        <v>0</v>
      </c>
      <c r="W285">
        <f>($C$7*DO285+$D$7*DP285+$E$7*V285)</f>
        <v>0</v>
      </c>
      <c r="X285">
        <f>0.61365*exp(17.502*W285/(240.97+W285))</f>
        <v>0</v>
      </c>
      <c r="Y285">
        <f>(Z285/AA285*100)</f>
        <v>0</v>
      </c>
      <c r="Z285">
        <f>DG285*(DL285+DM285)/1000</f>
        <v>0</v>
      </c>
      <c r="AA285">
        <f>0.61365*exp(17.502*DN285/(240.97+DN285))</f>
        <v>0</v>
      </c>
      <c r="AB285">
        <f>(X285-DG285*(DL285+DM285)/1000)</f>
        <v>0</v>
      </c>
      <c r="AC285">
        <f>(-J285*44100)</f>
        <v>0</v>
      </c>
      <c r="AD285">
        <f>2*29.3*R285*0.92*(DN285-W285)</f>
        <v>0</v>
      </c>
      <c r="AE285">
        <f>2*0.95*5.67E-8*(((DN285+$B$7)+273)^4-(W285+273)^4)</f>
        <v>0</v>
      </c>
      <c r="AF285">
        <f>U285+AE285+AC285+AD285</f>
        <v>0</v>
      </c>
      <c r="AG285">
        <v>0</v>
      </c>
      <c r="AH285">
        <v>0</v>
      </c>
      <c r="AI285">
        <f>IF(AG285*$H$13&gt;=AK285,1.0,(AK285/(AK285-AG285*$H$13)))</f>
        <v>0</v>
      </c>
      <c r="AJ285">
        <f>(AI285-1)*100</f>
        <v>0</v>
      </c>
      <c r="AK285">
        <f>MAX(0,($B$13+$C$13*DS285)/(1+$D$13*DS285)*DL285/(DN285+273)*$E$13)</f>
        <v>0</v>
      </c>
      <c r="AL285" t="s">
        <v>420</v>
      </c>
      <c r="AM285" t="s">
        <v>420</v>
      </c>
      <c r="AN285">
        <v>0</v>
      </c>
      <c r="AO285">
        <v>0</v>
      </c>
      <c r="AP285">
        <f>1-AN285/AO285</f>
        <v>0</v>
      </c>
      <c r="AQ285">
        <v>0</v>
      </c>
      <c r="AR285" t="s">
        <v>420</v>
      </c>
      <c r="AS285" t="s">
        <v>420</v>
      </c>
      <c r="AT285">
        <v>0</v>
      </c>
      <c r="AU285">
        <v>0</v>
      </c>
      <c r="AV285">
        <f>1-AT285/AU285</f>
        <v>0</v>
      </c>
      <c r="AW285">
        <v>0.5</v>
      </c>
      <c r="AX285">
        <f>CW285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420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CV285">
        <f>$B$11*DT285+$C$11*DU285+$F$11*EF285*(1-EI285)</f>
        <v>0</v>
      </c>
      <c r="CW285">
        <f>CV285*CX285</f>
        <v>0</v>
      </c>
      <c r="CX285">
        <f>($B$11*$D$9+$C$11*$D$9+$F$11*((ES285+EK285)/MAX(ES285+EK285+ET285, 0.1)*$I$9+ET285/MAX(ES285+EK285+ET285, 0.1)*$J$9))/($B$11+$C$11+$F$11)</f>
        <v>0</v>
      </c>
      <c r="CY285">
        <f>($B$11*$K$9+$C$11*$K$9+$F$11*((ES285+EK285)/MAX(ES285+EK285+ET285, 0.1)*$P$9+ET285/MAX(ES285+EK285+ET285, 0.1)*$Q$9))/($B$11+$C$11+$F$11)</f>
        <v>0</v>
      </c>
      <c r="CZ285">
        <v>6</v>
      </c>
      <c r="DA285">
        <v>0.5</v>
      </c>
      <c r="DB285" t="s">
        <v>421</v>
      </c>
      <c r="DC285">
        <v>2</v>
      </c>
      <c r="DD285">
        <v>1759365049.25</v>
      </c>
      <c r="DE285">
        <v>420.876</v>
      </c>
      <c r="DF285">
        <v>419.98875</v>
      </c>
      <c r="DG285">
        <v>27.1561</v>
      </c>
      <c r="DH285">
        <v>26.035825</v>
      </c>
      <c r="DI285">
        <v>415.296</v>
      </c>
      <c r="DJ285">
        <v>26.65895</v>
      </c>
      <c r="DK285">
        <v>500.11775</v>
      </c>
      <c r="DL285">
        <v>90.347125</v>
      </c>
      <c r="DM285">
        <v>0.030377775</v>
      </c>
      <c r="DN285">
        <v>32.42725</v>
      </c>
      <c r="DO285">
        <v>30.2139</v>
      </c>
      <c r="DP285">
        <v>999.9</v>
      </c>
      <c r="DQ285">
        <v>0</v>
      </c>
      <c r="DR285">
        <v>0</v>
      </c>
      <c r="DS285">
        <v>10024.85</v>
      </c>
      <c r="DT285">
        <v>0</v>
      </c>
      <c r="DU285">
        <v>0.778986</v>
      </c>
      <c r="DV285">
        <v>0.8874435</v>
      </c>
      <c r="DW285">
        <v>432.6245</v>
      </c>
      <c r="DX285">
        <v>431.21575</v>
      </c>
      <c r="DY285">
        <v>1.120275</v>
      </c>
      <c r="DZ285">
        <v>419.98875</v>
      </c>
      <c r="EA285">
        <v>26.035825</v>
      </c>
      <c r="EB285">
        <v>2.453475</v>
      </c>
      <c r="EC285">
        <v>2.3522625</v>
      </c>
      <c r="ED285">
        <v>20.7211</v>
      </c>
      <c r="EE285">
        <v>20.038825</v>
      </c>
      <c r="EF285">
        <v>0.00500016</v>
      </c>
      <c r="EG285">
        <v>0</v>
      </c>
      <c r="EH285">
        <v>0</v>
      </c>
      <c r="EI285">
        <v>0</v>
      </c>
      <c r="EJ285">
        <v>960.875</v>
      </c>
      <c r="EK285">
        <v>0.00500016</v>
      </c>
      <c r="EL285">
        <v>-19.6</v>
      </c>
      <c r="EM285">
        <v>-1.55</v>
      </c>
      <c r="EN285">
        <v>37.875</v>
      </c>
      <c r="EO285">
        <v>42</v>
      </c>
      <c r="EP285">
        <v>40</v>
      </c>
      <c r="EQ285">
        <v>42.062</v>
      </c>
      <c r="ER285">
        <v>41.312</v>
      </c>
      <c r="ES285">
        <v>0</v>
      </c>
      <c r="ET285">
        <v>0</v>
      </c>
      <c r="EU285">
        <v>0</v>
      </c>
      <c r="EV285">
        <v>1759365054.1</v>
      </c>
      <c r="EW285">
        <v>0</v>
      </c>
      <c r="EX285">
        <v>963.161538461538</v>
      </c>
      <c r="EY285">
        <v>13.5247863645772</v>
      </c>
      <c r="EZ285">
        <v>-5.65470057518205</v>
      </c>
      <c r="FA285">
        <v>-23.5307692307692</v>
      </c>
      <c r="FB285">
        <v>15</v>
      </c>
      <c r="FC285">
        <v>0</v>
      </c>
      <c r="FD285" t="s">
        <v>422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0.846075190476191</v>
      </c>
      <c r="FQ285">
        <v>0.345907792207792</v>
      </c>
      <c r="FR285">
        <v>0.0594954230145312</v>
      </c>
      <c r="FS285">
        <v>1</v>
      </c>
      <c r="FT285">
        <v>963.017647058823</v>
      </c>
      <c r="FU285">
        <v>0.766997703401234</v>
      </c>
      <c r="FV285">
        <v>5.58103250979892</v>
      </c>
      <c r="FW285">
        <v>-1</v>
      </c>
      <c r="FX285">
        <v>1.1683519047619</v>
      </c>
      <c r="FY285">
        <v>-0.329761558441556</v>
      </c>
      <c r="FZ285">
        <v>0.0338848653698637</v>
      </c>
      <c r="GA285">
        <v>0</v>
      </c>
      <c r="GB285">
        <v>1</v>
      </c>
      <c r="GC285">
        <v>2</v>
      </c>
      <c r="GD285" t="s">
        <v>443</v>
      </c>
      <c r="GE285">
        <v>3.1266</v>
      </c>
      <c r="GF285">
        <v>2.65619</v>
      </c>
      <c r="GG285">
        <v>0.0889552</v>
      </c>
      <c r="GH285">
        <v>0.0896874</v>
      </c>
      <c r="GI285">
        <v>0.11045</v>
      </c>
      <c r="GJ285">
        <v>0.107924</v>
      </c>
      <c r="GK285">
        <v>23324.8</v>
      </c>
      <c r="GL285">
        <v>22198.8</v>
      </c>
      <c r="GM285">
        <v>22897.2</v>
      </c>
      <c r="GN285">
        <v>23746.1</v>
      </c>
      <c r="GO285">
        <v>34707.4</v>
      </c>
      <c r="GP285">
        <v>35063.8</v>
      </c>
      <c r="GQ285">
        <v>41277.4</v>
      </c>
      <c r="GR285">
        <v>42347.3</v>
      </c>
      <c r="GS285">
        <v>1.90073</v>
      </c>
      <c r="GT285">
        <v>1.81568</v>
      </c>
      <c r="GU285">
        <v>0.0587329</v>
      </c>
      <c r="GV285">
        <v>0</v>
      </c>
      <c r="GW285">
        <v>29.2335</v>
      </c>
      <c r="GX285">
        <v>999.9</v>
      </c>
      <c r="GY285">
        <v>60.634</v>
      </c>
      <c r="GZ285">
        <v>29.487</v>
      </c>
      <c r="HA285">
        <v>27.7596</v>
      </c>
      <c r="HB285">
        <v>54.2219</v>
      </c>
      <c r="HC285">
        <v>40.2244</v>
      </c>
      <c r="HD285">
        <v>1</v>
      </c>
      <c r="HE285">
        <v>0.0715015</v>
      </c>
      <c r="HF285">
        <v>-0.0890959</v>
      </c>
      <c r="HG285">
        <v>20.236</v>
      </c>
      <c r="HH285">
        <v>5.23436</v>
      </c>
      <c r="HI285">
        <v>11.992</v>
      </c>
      <c r="HJ285">
        <v>4.9559</v>
      </c>
      <c r="HK285">
        <v>3.304</v>
      </c>
      <c r="HL285">
        <v>9999</v>
      </c>
      <c r="HM285">
        <v>9999</v>
      </c>
      <c r="HN285">
        <v>9999</v>
      </c>
      <c r="HO285">
        <v>999.9</v>
      </c>
      <c r="HP285">
        <v>1.86847</v>
      </c>
      <c r="HQ285">
        <v>1.86417</v>
      </c>
      <c r="HR285">
        <v>1.8718</v>
      </c>
      <c r="HS285">
        <v>1.86265</v>
      </c>
      <c r="HT285">
        <v>1.86205</v>
      </c>
      <c r="HU285">
        <v>1.86853</v>
      </c>
      <c r="HV285">
        <v>1.85867</v>
      </c>
      <c r="HW285">
        <v>1.86508</v>
      </c>
      <c r="HX285">
        <v>5</v>
      </c>
      <c r="HY285">
        <v>0</v>
      </c>
      <c r="HZ285">
        <v>0</v>
      </c>
      <c r="IA285">
        <v>0</v>
      </c>
      <c r="IB285" t="s">
        <v>424</v>
      </c>
      <c r="IC285" t="s">
        <v>425</v>
      </c>
      <c r="ID285" t="s">
        <v>426</v>
      </c>
      <c r="IE285" t="s">
        <v>426</v>
      </c>
      <c r="IF285" t="s">
        <v>426</v>
      </c>
      <c r="IG285" t="s">
        <v>426</v>
      </c>
      <c r="IH285">
        <v>0</v>
      </c>
      <c r="II285">
        <v>100</v>
      </c>
      <c r="IJ285">
        <v>100</v>
      </c>
      <c r="IK285">
        <v>5.579</v>
      </c>
      <c r="IL285">
        <v>0.4975</v>
      </c>
      <c r="IM285">
        <v>4.20357787778522</v>
      </c>
      <c r="IN285">
        <v>0.00374144017280572</v>
      </c>
      <c r="IO285">
        <v>-1.07998895285064e-06</v>
      </c>
      <c r="IP285">
        <v>1.2122296874913e-10</v>
      </c>
      <c r="IQ285">
        <v>0.0711788513172057</v>
      </c>
      <c r="IR285">
        <v>0.00727018690124689</v>
      </c>
      <c r="IS285">
        <v>0.000171571339495546</v>
      </c>
      <c r="IT285">
        <v>5.81901312968366e-06</v>
      </c>
      <c r="IU285">
        <v>0</v>
      </c>
      <c r="IV285">
        <v>2039</v>
      </c>
      <c r="IW285">
        <v>1</v>
      </c>
      <c r="IX285">
        <v>29</v>
      </c>
      <c r="IY285">
        <v>29322750.9</v>
      </c>
      <c r="IZ285">
        <v>29322750.9</v>
      </c>
      <c r="JA285">
        <v>1.0437</v>
      </c>
      <c r="JB285">
        <v>2.40234</v>
      </c>
      <c r="JC285">
        <v>1.49902</v>
      </c>
      <c r="JD285">
        <v>2.33154</v>
      </c>
      <c r="JE285">
        <v>1.54419</v>
      </c>
      <c r="JF285">
        <v>2.24365</v>
      </c>
      <c r="JG285">
        <v>35.6613</v>
      </c>
      <c r="JH285">
        <v>24.2364</v>
      </c>
      <c r="JI285">
        <v>18</v>
      </c>
      <c r="JJ285">
        <v>546.578</v>
      </c>
      <c r="JK285">
        <v>434.702</v>
      </c>
      <c r="JL285">
        <v>33.093</v>
      </c>
      <c r="JM285">
        <v>28.6112</v>
      </c>
      <c r="JN285">
        <v>30.0005</v>
      </c>
      <c r="JO285">
        <v>28.3177</v>
      </c>
      <c r="JP285">
        <v>28.3407</v>
      </c>
      <c r="JQ285">
        <v>20.9282</v>
      </c>
      <c r="JR285">
        <v>16.5133</v>
      </c>
      <c r="JS285">
        <v>100</v>
      </c>
      <c r="JT285">
        <v>32.9908</v>
      </c>
      <c r="JU285">
        <v>420</v>
      </c>
      <c r="JV285">
        <v>26.0206</v>
      </c>
      <c r="JW285">
        <v>92.5154</v>
      </c>
      <c r="JX285">
        <v>98.6923</v>
      </c>
    </row>
    <row r="286" spans="1:284">
      <c r="A286">
        <v>270</v>
      </c>
      <c r="B286">
        <v>1759365055</v>
      </c>
      <c r="C286">
        <v>3663.90000009537</v>
      </c>
      <c r="D286" t="s">
        <v>974</v>
      </c>
      <c r="E286" t="s">
        <v>975</v>
      </c>
      <c r="F286">
        <v>5</v>
      </c>
      <c r="G286" t="s">
        <v>965</v>
      </c>
      <c r="H286" t="s">
        <v>419</v>
      </c>
      <c r="I286">
        <v>1759365052</v>
      </c>
      <c r="J286">
        <f>(K286)/1000</f>
        <v>0</v>
      </c>
      <c r="K286">
        <f>1000*DK286*AI286*(DG286-DH286)/(100*CZ286*(1000-AI286*DG286))</f>
        <v>0</v>
      </c>
      <c r="L286">
        <f>DK286*AI286*(DF286-DE286*(1000-AI286*DH286)/(1000-AI286*DG286))/(100*CZ286)</f>
        <v>0</v>
      </c>
      <c r="M286">
        <f>DE286 - IF(AI286&gt;1, L286*CZ286*100.0/(AK286), 0)</f>
        <v>0</v>
      </c>
      <c r="N286">
        <f>((T286-J286/2)*M286-L286)/(T286+J286/2)</f>
        <v>0</v>
      </c>
      <c r="O286">
        <f>N286*(DL286+DM286)/1000.0</f>
        <v>0</v>
      </c>
      <c r="P286">
        <f>(DE286 - IF(AI286&gt;1, L286*CZ286*100.0/(AK286), 0))*(DL286+DM286)/1000.0</f>
        <v>0</v>
      </c>
      <c r="Q286">
        <f>2.0/((1/S286-1/R286)+SIGN(S286)*SQRT((1/S286-1/R286)*(1/S286-1/R286) + 4*DA286/((DA286+1)*(DA286+1))*(2*1/S286*1/R286-1/R286*1/R286)))</f>
        <v>0</v>
      </c>
      <c r="R286">
        <f>IF(LEFT(DB286,1)&lt;&gt;"0",IF(LEFT(DB286,1)="1",3.0,DC286),$D$5+$E$5*(DS286*DL286/($K$5*1000))+$F$5*(DS286*DL286/($K$5*1000))*MAX(MIN(CZ286,$J$5),$I$5)*MAX(MIN(CZ286,$J$5),$I$5)+$G$5*MAX(MIN(CZ286,$J$5),$I$5)*(DS286*DL286/($K$5*1000))+$H$5*(DS286*DL286/($K$5*1000))*(DS286*DL286/($K$5*1000)))</f>
        <v>0</v>
      </c>
      <c r="S286">
        <f>J286*(1000-(1000*0.61365*exp(17.502*W286/(240.97+W286))/(DL286+DM286)+DG286)/2)/(1000*0.61365*exp(17.502*W286/(240.97+W286))/(DL286+DM286)-DG286)</f>
        <v>0</v>
      </c>
      <c r="T286">
        <f>1/((DA286+1)/(Q286/1.6)+1/(R286/1.37)) + DA286/((DA286+1)/(Q286/1.6) + DA286/(R286/1.37))</f>
        <v>0</v>
      </c>
      <c r="U286">
        <f>(CV286*CY286)</f>
        <v>0</v>
      </c>
      <c r="V286">
        <f>(DN286+(U286+2*0.95*5.67E-8*(((DN286+$B$7)+273)^4-(DN286+273)^4)-44100*J286)/(1.84*29.3*R286+8*0.95*5.67E-8*(DN286+273)^3))</f>
        <v>0</v>
      </c>
      <c r="W286">
        <f>($C$7*DO286+$D$7*DP286+$E$7*V286)</f>
        <v>0</v>
      </c>
      <c r="X286">
        <f>0.61365*exp(17.502*W286/(240.97+W286))</f>
        <v>0</v>
      </c>
      <c r="Y286">
        <f>(Z286/AA286*100)</f>
        <v>0</v>
      </c>
      <c r="Z286">
        <f>DG286*(DL286+DM286)/1000</f>
        <v>0</v>
      </c>
      <c r="AA286">
        <f>0.61365*exp(17.502*DN286/(240.97+DN286))</f>
        <v>0</v>
      </c>
      <c r="AB286">
        <f>(X286-DG286*(DL286+DM286)/1000)</f>
        <v>0</v>
      </c>
      <c r="AC286">
        <f>(-J286*44100)</f>
        <v>0</v>
      </c>
      <c r="AD286">
        <f>2*29.3*R286*0.92*(DN286-W286)</f>
        <v>0</v>
      </c>
      <c r="AE286">
        <f>2*0.95*5.67E-8*(((DN286+$B$7)+273)^4-(W286+273)^4)</f>
        <v>0</v>
      </c>
      <c r="AF286">
        <f>U286+AE286+AC286+AD286</f>
        <v>0</v>
      </c>
      <c r="AG286">
        <v>0</v>
      </c>
      <c r="AH286">
        <v>0</v>
      </c>
      <c r="AI286">
        <f>IF(AG286*$H$13&gt;=AK286,1.0,(AK286/(AK286-AG286*$H$13)))</f>
        <v>0</v>
      </c>
      <c r="AJ286">
        <f>(AI286-1)*100</f>
        <v>0</v>
      </c>
      <c r="AK286">
        <f>MAX(0,($B$13+$C$13*DS286)/(1+$D$13*DS286)*DL286/(DN286+273)*$E$13)</f>
        <v>0</v>
      </c>
      <c r="AL286" t="s">
        <v>420</v>
      </c>
      <c r="AM286" t="s">
        <v>420</v>
      </c>
      <c r="AN286">
        <v>0</v>
      </c>
      <c r="AO286">
        <v>0</v>
      </c>
      <c r="AP286">
        <f>1-AN286/AO286</f>
        <v>0</v>
      </c>
      <c r="AQ286">
        <v>0</v>
      </c>
      <c r="AR286" t="s">
        <v>420</v>
      </c>
      <c r="AS286" t="s">
        <v>420</v>
      </c>
      <c r="AT286">
        <v>0</v>
      </c>
      <c r="AU286">
        <v>0</v>
      </c>
      <c r="AV286">
        <f>1-AT286/AU286</f>
        <v>0</v>
      </c>
      <c r="AW286">
        <v>0.5</v>
      </c>
      <c r="AX286">
        <f>CW286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420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CV286">
        <f>$B$11*DT286+$C$11*DU286+$F$11*EF286*(1-EI286)</f>
        <v>0</v>
      </c>
      <c r="CW286">
        <f>CV286*CX286</f>
        <v>0</v>
      </c>
      <c r="CX286">
        <f>($B$11*$D$9+$C$11*$D$9+$F$11*((ES286+EK286)/MAX(ES286+EK286+ET286, 0.1)*$I$9+ET286/MAX(ES286+EK286+ET286, 0.1)*$J$9))/($B$11+$C$11+$F$11)</f>
        <v>0</v>
      </c>
      <c r="CY286">
        <f>($B$11*$K$9+$C$11*$K$9+$F$11*((ES286+EK286)/MAX(ES286+EK286+ET286, 0.1)*$P$9+ET286/MAX(ES286+EK286+ET286, 0.1)*$Q$9))/($B$11+$C$11+$F$11)</f>
        <v>0</v>
      </c>
      <c r="CZ286">
        <v>6</v>
      </c>
      <c r="DA286">
        <v>0.5</v>
      </c>
      <c r="DB286" t="s">
        <v>421</v>
      </c>
      <c r="DC286">
        <v>2</v>
      </c>
      <c r="DD286">
        <v>1759365052</v>
      </c>
      <c r="DE286">
        <v>420.831666666667</v>
      </c>
      <c r="DF286">
        <v>420.022666666667</v>
      </c>
      <c r="DG286">
        <v>27.1675333333333</v>
      </c>
      <c r="DH286">
        <v>26.0472333333333</v>
      </c>
      <c r="DI286">
        <v>415.251666666667</v>
      </c>
      <c r="DJ286">
        <v>26.6700666666667</v>
      </c>
      <c r="DK286">
        <v>500.138333333333</v>
      </c>
      <c r="DL286">
        <v>90.3475333333333</v>
      </c>
      <c r="DM286">
        <v>0.0307400666666667</v>
      </c>
      <c r="DN286">
        <v>32.4139333333333</v>
      </c>
      <c r="DO286">
        <v>30.1981</v>
      </c>
      <c r="DP286">
        <v>999.9</v>
      </c>
      <c r="DQ286">
        <v>0</v>
      </c>
      <c r="DR286">
        <v>0</v>
      </c>
      <c r="DS286">
        <v>9984.36666666667</v>
      </c>
      <c r="DT286">
        <v>0</v>
      </c>
      <c r="DU286">
        <v>0.778986</v>
      </c>
      <c r="DV286">
        <v>0.809092333333333</v>
      </c>
      <c r="DW286">
        <v>432.584</v>
      </c>
      <c r="DX286">
        <v>431.255666666667</v>
      </c>
      <c r="DY286">
        <v>1.12027</v>
      </c>
      <c r="DZ286">
        <v>420.022666666667</v>
      </c>
      <c r="EA286">
        <v>26.0472333333333</v>
      </c>
      <c r="EB286">
        <v>2.45452</v>
      </c>
      <c r="EC286">
        <v>2.35330666666667</v>
      </c>
      <c r="ED286">
        <v>20.728</v>
      </c>
      <c r="EE286">
        <v>20.046</v>
      </c>
      <c r="EF286">
        <v>0.00500016</v>
      </c>
      <c r="EG286">
        <v>0</v>
      </c>
      <c r="EH286">
        <v>0</v>
      </c>
      <c r="EI286">
        <v>0</v>
      </c>
      <c r="EJ286">
        <v>960.866666666667</v>
      </c>
      <c r="EK286">
        <v>0.00500016</v>
      </c>
      <c r="EL286">
        <v>-19.0333333333333</v>
      </c>
      <c r="EM286">
        <v>-2.03333333333333</v>
      </c>
      <c r="EN286">
        <v>37.875</v>
      </c>
      <c r="EO286">
        <v>42</v>
      </c>
      <c r="EP286">
        <v>40</v>
      </c>
      <c r="EQ286">
        <v>42.062</v>
      </c>
      <c r="ER286">
        <v>41.312</v>
      </c>
      <c r="ES286">
        <v>0</v>
      </c>
      <c r="ET286">
        <v>0</v>
      </c>
      <c r="EU286">
        <v>0</v>
      </c>
      <c r="EV286">
        <v>1759365056.5</v>
      </c>
      <c r="EW286">
        <v>0</v>
      </c>
      <c r="EX286">
        <v>964.188461538462</v>
      </c>
      <c r="EY286">
        <v>28.0581197981632</v>
      </c>
      <c r="EZ286">
        <v>-27.0461538020128</v>
      </c>
      <c r="FA286">
        <v>-24.2269230769231</v>
      </c>
      <c r="FB286">
        <v>15</v>
      </c>
      <c r="FC286">
        <v>0</v>
      </c>
      <c r="FD286" t="s">
        <v>422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0.847359857142857</v>
      </c>
      <c r="FQ286">
        <v>0.100655844155844</v>
      </c>
      <c r="FR286">
        <v>0.0582367050246015</v>
      </c>
      <c r="FS286">
        <v>1</v>
      </c>
      <c r="FT286">
        <v>963.408823529412</v>
      </c>
      <c r="FU286">
        <v>1.72803674890004</v>
      </c>
      <c r="FV286">
        <v>5.5129456014142</v>
      </c>
      <c r="FW286">
        <v>-1</v>
      </c>
      <c r="FX286">
        <v>1.15954619047619</v>
      </c>
      <c r="FY286">
        <v>-0.320131168831169</v>
      </c>
      <c r="FZ286">
        <v>0.0331129730692901</v>
      </c>
      <c r="GA286">
        <v>0</v>
      </c>
      <c r="GB286">
        <v>1</v>
      </c>
      <c r="GC286">
        <v>2</v>
      </c>
      <c r="GD286" t="s">
        <v>443</v>
      </c>
      <c r="GE286">
        <v>3.12648</v>
      </c>
      <c r="GF286">
        <v>2.65653</v>
      </c>
      <c r="GG286">
        <v>0.0889534</v>
      </c>
      <c r="GH286">
        <v>0.0896758</v>
      </c>
      <c r="GI286">
        <v>0.110462</v>
      </c>
      <c r="GJ286">
        <v>0.107926</v>
      </c>
      <c r="GK286">
        <v>23324.9</v>
      </c>
      <c r="GL286">
        <v>22198.9</v>
      </c>
      <c r="GM286">
        <v>22897.3</v>
      </c>
      <c r="GN286">
        <v>23746</v>
      </c>
      <c r="GO286">
        <v>34707.1</v>
      </c>
      <c r="GP286">
        <v>35063.5</v>
      </c>
      <c r="GQ286">
        <v>41277.6</v>
      </c>
      <c r="GR286">
        <v>42347.1</v>
      </c>
      <c r="GS286">
        <v>1.90055</v>
      </c>
      <c r="GT286">
        <v>1.81568</v>
      </c>
      <c r="GU286">
        <v>0.0587553</v>
      </c>
      <c r="GV286">
        <v>0</v>
      </c>
      <c r="GW286">
        <v>29.2346</v>
      </c>
      <c r="GX286">
        <v>999.9</v>
      </c>
      <c r="GY286">
        <v>60.609</v>
      </c>
      <c r="GZ286">
        <v>29.497</v>
      </c>
      <c r="HA286">
        <v>27.7661</v>
      </c>
      <c r="HB286">
        <v>53.9019</v>
      </c>
      <c r="HC286">
        <v>40.2444</v>
      </c>
      <c r="HD286">
        <v>1</v>
      </c>
      <c r="HE286">
        <v>0.071748</v>
      </c>
      <c r="HF286">
        <v>-0.198813</v>
      </c>
      <c r="HG286">
        <v>20.2362</v>
      </c>
      <c r="HH286">
        <v>5.23421</v>
      </c>
      <c r="HI286">
        <v>11.992</v>
      </c>
      <c r="HJ286">
        <v>4.95585</v>
      </c>
      <c r="HK286">
        <v>3.304</v>
      </c>
      <c r="HL286">
        <v>9999</v>
      </c>
      <c r="HM286">
        <v>9999</v>
      </c>
      <c r="HN286">
        <v>9999</v>
      </c>
      <c r="HO286">
        <v>999.9</v>
      </c>
      <c r="HP286">
        <v>1.86847</v>
      </c>
      <c r="HQ286">
        <v>1.86417</v>
      </c>
      <c r="HR286">
        <v>1.8718</v>
      </c>
      <c r="HS286">
        <v>1.86265</v>
      </c>
      <c r="HT286">
        <v>1.86205</v>
      </c>
      <c r="HU286">
        <v>1.86852</v>
      </c>
      <c r="HV286">
        <v>1.85867</v>
      </c>
      <c r="HW286">
        <v>1.86508</v>
      </c>
      <c r="HX286">
        <v>5</v>
      </c>
      <c r="HY286">
        <v>0</v>
      </c>
      <c r="HZ286">
        <v>0</v>
      </c>
      <c r="IA286">
        <v>0</v>
      </c>
      <c r="IB286" t="s">
        <v>424</v>
      </c>
      <c r="IC286" t="s">
        <v>425</v>
      </c>
      <c r="ID286" t="s">
        <v>426</v>
      </c>
      <c r="IE286" t="s">
        <v>426</v>
      </c>
      <c r="IF286" t="s">
        <v>426</v>
      </c>
      <c r="IG286" t="s">
        <v>426</v>
      </c>
      <c r="IH286">
        <v>0</v>
      </c>
      <c r="II286">
        <v>100</v>
      </c>
      <c r="IJ286">
        <v>100</v>
      </c>
      <c r="IK286">
        <v>5.58</v>
      </c>
      <c r="IL286">
        <v>0.4977</v>
      </c>
      <c r="IM286">
        <v>4.20357787778522</v>
      </c>
      <c r="IN286">
        <v>0.00374144017280572</v>
      </c>
      <c r="IO286">
        <v>-1.07998895285064e-06</v>
      </c>
      <c r="IP286">
        <v>1.2122296874913e-10</v>
      </c>
      <c r="IQ286">
        <v>0.0711788513172057</v>
      </c>
      <c r="IR286">
        <v>0.00727018690124689</v>
      </c>
      <c r="IS286">
        <v>0.000171571339495546</v>
      </c>
      <c r="IT286">
        <v>5.81901312968366e-06</v>
      </c>
      <c r="IU286">
        <v>0</v>
      </c>
      <c r="IV286">
        <v>2039</v>
      </c>
      <c r="IW286">
        <v>1</v>
      </c>
      <c r="IX286">
        <v>29</v>
      </c>
      <c r="IY286">
        <v>29322750.9</v>
      </c>
      <c r="IZ286">
        <v>29322750.9</v>
      </c>
      <c r="JA286">
        <v>1.0437</v>
      </c>
      <c r="JB286">
        <v>2.39136</v>
      </c>
      <c r="JC286">
        <v>1.4978</v>
      </c>
      <c r="JD286">
        <v>2.33276</v>
      </c>
      <c r="JE286">
        <v>1.54419</v>
      </c>
      <c r="JF286">
        <v>2.26807</v>
      </c>
      <c r="JG286">
        <v>35.6613</v>
      </c>
      <c r="JH286">
        <v>24.2451</v>
      </c>
      <c r="JI286">
        <v>18</v>
      </c>
      <c r="JJ286">
        <v>546.473</v>
      </c>
      <c r="JK286">
        <v>434.711</v>
      </c>
      <c r="JL286">
        <v>32.9963</v>
      </c>
      <c r="JM286">
        <v>28.6136</v>
      </c>
      <c r="JN286">
        <v>30.0005</v>
      </c>
      <c r="JO286">
        <v>28.3187</v>
      </c>
      <c r="JP286">
        <v>28.3418</v>
      </c>
      <c r="JQ286">
        <v>20.9305</v>
      </c>
      <c r="JR286">
        <v>16.5133</v>
      </c>
      <c r="JS286">
        <v>100</v>
      </c>
      <c r="JT286">
        <v>32.7986</v>
      </c>
      <c r="JU286">
        <v>420</v>
      </c>
      <c r="JV286">
        <v>26.0102</v>
      </c>
      <c r="JW286">
        <v>92.5158</v>
      </c>
      <c r="JX286">
        <v>98.6918</v>
      </c>
    </row>
    <row r="287" spans="1:284">
      <c r="A287">
        <v>271</v>
      </c>
      <c r="B287">
        <v>1759365057</v>
      </c>
      <c r="C287">
        <v>3665.90000009537</v>
      </c>
      <c r="D287" t="s">
        <v>976</v>
      </c>
      <c r="E287" t="s">
        <v>977</v>
      </c>
      <c r="F287">
        <v>5</v>
      </c>
      <c r="G287" t="s">
        <v>965</v>
      </c>
      <c r="H287" t="s">
        <v>419</v>
      </c>
      <c r="I287">
        <v>1759365054</v>
      </c>
      <c r="J287">
        <f>(K287)/1000</f>
        <v>0</v>
      </c>
      <c r="K287">
        <f>1000*DK287*AI287*(DG287-DH287)/(100*CZ287*(1000-AI287*DG287))</f>
        <v>0</v>
      </c>
      <c r="L287">
        <f>DK287*AI287*(DF287-DE287*(1000-AI287*DH287)/(1000-AI287*DG287))/(100*CZ287)</f>
        <v>0</v>
      </c>
      <c r="M287">
        <f>DE287 - IF(AI287&gt;1, L287*CZ287*100.0/(AK287), 0)</f>
        <v>0</v>
      </c>
      <c r="N287">
        <f>((T287-J287/2)*M287-L287)/(T287+J287/2)</f>
        <v>0</v>
      </c>
      <c r="O287">
        <f>N287*(DL287+DM287)/1000.0</f>
        <v>0</v>
      </c>
      <c r="P287">
        <f>(DE287 - IF(AI287&gt;1, L287*CZ287*100.0/(AK287), 0))*(DL287+DM287)/1000.0</f>
        <v>0</v>
      </c>
      <c r="Q287">
        <f>2.0/((1/S287-1/R287)+SIGN(S287)*SQRT((1/S287-1/R287)*(1/S287-1/R287) + 4*DA287/((DA287+1)*(DA287+1))*(2*1/S287*1/R287-1/R287*1/R287)))</f>
        <v>0</v>
      </c>
      <c r="R287">
        <f>IF(LEFT(DB287,1)&lt;&gt;"0",IF(LEFT(DB287,1)="1",3.0,DC287),$D$5+$E$5*(DS287*DL287/($K$5*1000))+$F$5*(DS287*DL287/($K$5*1000))*MAX(MIN(CZ287,$J$5),$I$5)*MAX(MIN(CZ287,$J$5),$I$5)+$G$5*MAX(MIN(CZ287,$J$5),$I$5)*(DS287*DL287/($K$5*1000))+$H$5*(DS287*DL287/($K$5*1000))*(DS287*DL287/($K$5*1000)))</f>
        <v>0</v>
      </c>
      <c r="S287">
        <f>J287*(1000-(1000*0.61365*exp(17.502*W287/(240.97+W287))/(DL287+DM287)+DG287)/2)/(1000*0.61365*exp(17.502*W287/(240.97+W287))/(DL287+DM287)-DG287)</f>
        <v>0</v>
      </c>
      <c r="T287">
        <f>1/((DA287+1)/(Q287/1.6)+1/(R287/1.37)) + DA287/((DA287+1)/(Q287/1.6) + DA287/(R287/1.37))</f>
        <v>0</v>
      </c>
      <c r="U287">
        <f>(CV287*CY287)</f>
        <v>0</v>
      </c>
      <c r="V287">
        <f>(DN287+(U287+2*0.95*5.67E-8*(((DN287+$B$7)+273)^4-(DN287+273)^4)-44100*J287)/(1.84*29.3*R287+8*0.95*5.67E-8*(DN287+273)^3))</f>
        <v>0</v>
      </c>
      <c r="W287">
        <f>($C$7*DO287+$D$7*DP287+$E$7*V287)</f>
        <v>0</v>
      </c>
      <c r="X287">
        <f>0.61365*exp(17.502*W287/(240.97+W287))</f>
        <v>0</v>
      </c>
      <c r="Y287">
        <f>(Z287/AA287*100)</f>
        <v>0</v>
      </c>
      <c r="Z287">
        <f>DG287*(DL287+DM287)/1000</f>
        <v>0</v>
      </c>
      <c r="AA287">
        <f>0.61365*exp(17.502*DN287/(240.97+DN287))</f>
        <v>0</v>
      </c>
      <c r="AB287">
        <f>(X287-DG287*(DL287+DM287)/1000)</f>
        <v>0</v>
      </c>
      <c r="AC287">
        <f>(-J287*44100)</f>
        <v>0</v>
      </c>
      <c r="AD287">
        <f>2*29.3*R287*0.92*(DN287-W287)</f>
        <v>0</v>
      </c>
      <c r="AE287">
        <f>2*0.95*5.67E-8*(((DN287+$B$7)+273)^4-(W287+273)^4)</f>
        <v>0</v>
      </c>
      <c r="AF287">
        <f>U287+AE287+AC287+AD287</f>
        <v>0</v>
      </c>
      <c r="AG287">
        <v>0</v>
      </c>
      <c r="AH287">
        <v>0</v>
      </c>
      <c r="AI287">
        <f>IF(AG287*$H$13&gt;=AK287,1.0,(AK287/(AK287-AG287*$H$13)))</f>
        <v>0</v>
      </c>
      <c r="AJ287">
        <f>(AI287-1)*100</f>
        <v>0</v>
      </c>
      <c r="AK287">
        <f>MAX(0,($B$13+$C$13*DS287)/(1+$D$13*DS287)*DL287/(DN287+273)*$E$13)</f>
        <v>0</v>
      </c>
      <c r="AL287" t="s">
        <v>420</v>
      </c>
      <c r="AM287" t="s">
        <v>420</v>
      </c>
      <c r="AN287">
        <v>0</v>
      </c>
      <c r="AO287">
        <v>0</v>
      </c>
      <c r="AP287">
        <f>1-AN287/AO287</f>
        <v>0</v>
      </c>
      <c r="AQ287">
        <v>0</v>
      </c>
      <c r="AR287" t="s">
        <v>420</v>
      </c>
      <c r="AS287" t="s">
        <v>420</v>
      </c>
      <c r="AT287">
        <v>0</v>
      </c>
      <c r="AU287">
        <v>0</v>
      </c>
      <c r="AV287">
        <f>1-AT287/AU287</f>
        <v>0</v>
      </c>
      <c r="AW287">
        <v>0.5</v>
      </c>
      <c r="AX287">
        <f>CW287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420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CV287">
        <f>$B$11*DT287+$C$11*DU287+$F$11*EF287*(1-EI287)</f>
        <v>0</v>
      </c>
      <c r="CW287">
        <f>CV287*CX287</f>
        <v>0</v>
      </c>
      <c r="CX287">
        <f>($B$11*$D$9+$C$11*$D$9+$F$11*((ES287+EK287)/MAX(ES287+EK287+ET287, 0.1)*$I$9+ET287/MAX(ES287+EK287+ET287, 0.1)*$J$9))/($B$11+$C$11+$F$11)</f>
        <v>0</v>
      </c>
      <c r="CY287">
        <f>($B$11*$K$9+$C$11*$K$9+$F$11*((ES287+EK287)/MAX(ES287+EK287+ET287, 0.1)*$P$9+ET287/MAX(ES287+EK287+ET287, 0.1)*$Q$9))/($B$11+$C$11+$F$11)</f>
        <v>0</v>
      </c>
      <c r="CZ287">
        <v>6</v>
      </c>
      <c r="DA287">
        <v>0.5</v>
      </c>
      <c r="DB287" t="s">
        <v>421</v>
      </c>
      <c r="DC287">
        <v>2</v>
      </c>
      <c r="DD287">
        <v>1759365054</v>
      </c>
      <c r="DE287">
        <v>420.816</v>
      </c>
      <c r="DF287">
        <v>420.017666666667</v>
      </c>
      <c r="DG287">
        <v>27.1723</v>
      </c>
      <c r="DH287">
        <v>26.0494333333333</v>
      </c>
      <c r="DI287">
        <v>415.236333333333</v>
      </c>
      <c r="DJ287">
        <v>26.6747</v>
      </c>
      <c r="DK287">
        <v>500.047</v>
      </c>
      <c r="DL287">
        <v>90.3482333333333</v>
      </c>
      <c r="DM287">
        <v>0.03073</v>
      </c>
      <c r="DN287">
        <v>32.4038</v>
      </c>
      <c r="DO287">
        <v>30.1886333333333</v>
      </c>
      <c r="DP287">
        <v>999.9</v>
      </c>
      <c r="DQ287">
        <v>0</v>
      </c>
      <c r="DR287">
        <v>0</v>
      </c>
      <c r="DS287">
        <v>10000.4066666667</v>
      </c>
      <c r="DT287">
        <v>0</v>
      </c>
      <c r="DU287">
        <v>0.778986</v>
      </c>
      <c r="DV287">
        <v>0.798391</v>
      </c>
      <c r="DW287">
        <v>432.57</v>
      </c>
      <c r="DX287">
        <v>431.251666666667</v>
      </c>
      <c r="DY287">
        <v>1.12283666666667</v>
      </c>
      <c r="DZ287">
        <v>420.017666666667</v>
      </c>
      <c r="EA287">
        <v>26.0494333333333</v>
      </c>
      <c r="EB287">
        <v>2.45497</v>
      </c>
      <c r="EC287">
        <v>2.35352333333333</v>
      </c>
      <c r="ED287">
        <v>20.731</v>
      </c>
      <c r="EE287">
        <v>20.0475</v>
      </c>
      <c r="EF287">
        <v>0.00500016</v>
      </c>
      <c r="EG287">
        <v>0</v>
      </c>
      <c r="EH287">
        <v>0</v>
      </c>
      <c r="EI287">
        <v>0</v>
      </c>
      <c r="EJ287">
        <v>961.333333333333</v>
      </c>
      <c r="EK287">
        <v>0.00500016</v>
      </c>
      <c r="EL287">
        <v>-21.9666666666667</v>
      </c>
      <c r="EM287">
        <v>-2.16666666666667</v>
      </c>
      <c r="EN287">
        <v>37.875</v>
      </c>
      <c r="EO287">
        <v>42</v>
      </c>
      <c r="EP287">
        <v>40</v>
      </c>
      <c r="EQ287">
        <v>42.062</v>
      </c>
      <c r="ER287">
        <v>41.312</v>
      </c>
      <c r="ES287">
        <v>0</v>
      </c>
      <c r="ET287">
        <v>0</v>
      </c>
      <c r="EU287">
        <v>0</v>
      </c>
      <c r="EV287">
        <v>1759365058.3</v>
      </c>
      <c r="EW287">
        <v>0</v>
      </c>
      <c r="EX287">
        <v>964.488</v>
      </c>
      <c r="EY287">
        <v>8.98461590419969</v>
      </c>
      <c r="EZ287">
        <v>-18.8692309033236</v>
      </c>
      <c r="FA287">
        <v>-24.308</v>
      </c>
      <c r="FB287">
        <v>15</v>
      </c>
      <c r="FC287">
        <v>0</v>
      </c>
      <c r="FD287" t="s">
        <v>422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0.84706919047619</v>
      </c>
      <c r="FQ287">
        <v>-0.058386935064934</v>
      </c>
      <c r="FR287">
        <v>0.0587979086805119</v>
      </c>
      <c r="FS287">
        <v>1</v>
      </c>
      <c r="FT287">
        <v>963.920588235294</v>
      </c>
      <c r="FU287">
        <v>15.5278839992406</v>
      </c>
      <c r="FV287">
        <v>5.96597112117425</v>
      </c>
      <c r="FW287">
        <v>-1</v>
      </c>
      <c r="FX287">
        <v>1.15153714285714</v>
      </c>
      <c r="FY287">
        <v>-0.2899612987013</v>
      </c>
      <c r="FZ287">
        <v>0.0308215268221135</v>
      </c>
      <c r="GA287">
        <v>0</v>
      </c>
      <c r="GB287">
        <v>1</v>
      </c>
      <c r="GC287">
        <v>2</v>
      </c>
      <c r="GD287" t="s">
        <v>443</v>
      </c>
      <c r="GE287">
        <v>3.1265</v>
      </c>
      <c r="GF287">
        <v>2.65644</v>
      </c>
      <c r="GG287">
        <v>0.0889549</v>
      </c>
      <c r="GH287">
        <v>0.0896646</v>
      </c>
      <c r="GI287">
        <v>0.110477</v>
      </c>
      <c r="GJ287">
        <v>0.107929</v>
      </c>
      <c r="GK287">
        <v>23324.9</v>
      </c>
      <c r="GL287">
        <v>22199.2</v>
      </c>
      <c r="GM287">
        <v>22897.4</v>
      </c>
      <c r="GN287">
        <v>23746</v>
      </c>
      <c r="GO287">
        <v>34706.9</v>
      </c>
      <c r="GP287">
        <v>35063.5</v>
      </c>
      <c r="GQ287">
        <v>41278.1</v>
      </c>
      <c r="GR287">
        <v>42347.1</v>
      </c>
      <c r="GS287">
        <v>1.9004</v>
      </c>
      <c r="GT287">
        <v>1.81568</v>
      </c>
      <c r="GU287">
        <v>0.0578463</v>
      </c>
      <c r="GV287">
        <v>0</v>
      </c>
      <c r="GW287">
        <v>29.2354</v>
      </c>
      <c r="GX287">
        <v>999.9</v>
      </c>
      <c r="GY287">
        <v>60.634</v>
      </c>
      <c r="GZ287">
        <v>29.487</v>
      </c>
      <c r="HA287">
        <v>27.7591</v>
      </c>
      <c r="HB287">
        <v>53.4919</v>
      </c>
      <c r="HC287">
        <v>40.3606</v>
      </c>
      <c r="HD287">
        <v>1</v>
      </c>
      <c r="HE287">
        <v>0.0717276</v>
      </c>
      <c r="HF287">
        <v>-0.10823</v>
      </c>
      <c r="HG287">
        <v>20.2361</v>
      </c>
      <c r="HH287">
        <v>5.23376</v>
      </c>
      <c r="HI287">
        <v>11.992</v>
      </c>
      <c r="HJ287">
        <v>4.9558</v>
      </c>
      <c r="HK287">
        <v>3.304</v>
      </c>
      <c r="HL287">
        <v>9999</v>
      </c>
      <c r="HM287">
        <v>9999</v>
      </c>
      <c r="HN287">
        <v>9999</v>
      </c>
      <c r="HO287">
        <v>999.9</v>
      </c>
      <c r="HP287">
        <v>1.86848</v>
      </c>
      <c r="HQ287">
        <v>1.86417</v>
      </c>
      <c r="HR287">
        <v>1.8718</v>
      </c>
      <c r="HS287">
        <v>1.86265</v>
      </c>
      <c r="HT287">
        <v>1.86205</v>
      </c>
      <c r="HU287">
        <v>1.86851</v>
      </c>
      <c r="HV287">
        <v>1.85867</v>
      </c>
      <c r="HW287">
        <v>1.86508</v>
      </c>
      <c r="HX287">
        <v>5</v>
      </c>
      <c r="HY287">
        <v>0</v>
      </c>
      <c r="HZ287">
        <v>0</v>
      </c>
      <c r="IA287">
        <v>0</v>
      </c>
      <c r="IB287" t="s">
        <v>424</v>
      </c>
      <c r="IC287" t="s">
        <v>425</v>
      </c>
      <c r="ID287" t="s">
        <v>426</v>
      </c>
      <c r="IE287" t="s">
        <v>426</v>
      </c>
      <c r="IF287" t="s">
        <v>426</v>
      </c>
      <c r="IG287" t="s">
        <v>426</v>
      </c>
      <c r="IH287">
        <v>0</v>
      </c>
      <c r="II287">
        <v>100</v>
      </c>
      <c r="IJ287">
        <v>100</v>
      </c>
      <c r="IK287">
        <v>5.579</v>
      </c>
      <c r="IL287">
        <v>0.4978</v>
      </c>
      <c r="IM287">
        <v>4.20357787778522</v>
      </c>
      <c r="IN287">
        <v>0.00374144017280572</v>
      </c>
      <c r="IO287">
        <v>-1.07998895285064e-06</v>
      </c>
      <c r="IP287">
        <v>1.2122296874913e-10</v>
      </c>
      <c r="IQ287">
        <v>0.0711788513172057</v>
      </c>
      <c r="IR287">
        <v>0.00727018690124689</v>
      </c>
      <c r="IS287">
        <v>0.000171571339495546</v>
      </c>
      <c r="IT287">
        <v>5.81901312968366e-06</v>
      </c>
      <c r="IU287">
        <v>0</v>
      </c>
      <c r="IV287">
        <v>2039</v>
      </c>
      <c r="IW287">
        <v>1</v>
      </c>
      <c r="IX287">
        <v>29</v>
      </c>
      <c r="IY287">
        <v>29322750.9</v>
      </c>
      <c r="IZ287">
        <v>29322750.9</v>
      </c>
      <c r="JA287">
        <v>1.0437</v>
      </c>
      <c r="JB287">
        <v>2.37671</v>
      </c>
      <c r="JC287">
        <v>1.49902</v>
      </c>
      <c r="JD287">
        <v>2.33154</v>
      </c>
      <c r="JE287">
        <v>1.54419</v>
      </c>
      <c r="JF287">
        <v>2.33643</v>
      </c>
      <c r="JG287">
        <v>35.6845</v>
      </c>
      <c r="JH287">
        <v>24.2539</v>
      </c>
      <c r="JI287">
        <v>18</v>
      </c>
      <c r="JJ287">
        <v>546.382</v>
      </c>
      <c r="JK287">
        <v>434.716</v>
      </c>
      <c r="JL287">
        <v>32.9162</v>
      </c>
      <c r="JM287">
        <v>28.6161</v>
      </c>
      <c r="JN287">
        <v>30.0004</v>
      </c>
      <c r="JO287">
        <v>28.3195</v>
      </c>
      <c r="JP287">
        <v>28.3426</v>
      </c>
      <c r="JQ287">
        <v>20.9314</v>
      </c>
      <c r="JR287">
        <v>16.5133</v>
      </c>
      <c r="JS287">
        <v>100</v>
      </c>
      <c r="JT287">
        <v>32.7986</v>
      </c>
      <c r="JU287">
        <v>420</v>
      </c>
      <c r="JV287">
        <v>26.0046</v>
      </c>
      <c r="JW287">
        <v>92.5166</v>
      </c>
      <c r="JX287">
        <v>98.6918</v>
      </c>
    </row>
    <row r="288" spans="1:284">
      <c r="A288">
        <v>272</v>
      </c>
      <c r="B288">
        <v>1759365059</v>
      </c>
      <c r="C288">
        <v>3667.90000009537</v>
      </c>
      <c r="D288" t="s">
        <v>978</v>
      </c>
      <c r="E288" t="s">
        <v>979</v>
      </c>
      <c r="F288">
        <v>5</v>
      </c>
      <c r="G288" t="s">
        <v>965</v>
      </c>
      <c r="H288" t="s">
        <v>419</v>
      </c>
      <c r="I288">
        <v>1759365056</v>
      </c>
      <c r="J288">
        <f>(K288)/1000</f>
        <v>0</v>
      </c>
      <c r="K288">
        <f>1000*DK288*AI288*(DG288-DH288)/(100*CZ288*(1000-AI288*DG288))</f>
        <v>0</v>
      </c>
      <c r="L288">
        <f>DK288*AI288*(DF288-DE288*(1000-AI288*DH288)/(1000-AI288*DG288))/(100*CZ288)</f>
        <v>0</v>
      </c>
      <c r="M288">
        <f>DE288 - IF(AI288&gt;1, L288*CZ288*100.0/(AK288), 0)</f>
        <v>0</v>
      </c>
      <c r="N288">
        <f>((T288-J288/2)*M288-L288)/(T288+J288/2)</f>
        <v>0</v>
      </c>
      <c r="O288">
        <f>N288*(DL288+DM288)/1000.0</f>
        <v>0</v>
      </c>
      <c r="P288">
        <f>(DE288 - IF(AI288&gt;1, L288*CZ288*100.0/(AK288), 0))*(DL288+DM288)/1000.0</f>
        <v>0</v>
      </c>
      <c r="Q288">
        <f>2.0/((1/S288-1/R288)+SIGN(S288)*SQRT((1/S288-1/R288)*(1/S288-1/R288) + 4*DA288/((DA288+1)*(DA288+1))*(2*1/S288*1/R288-1/R288*1/R288)))</f>
        <v>0</v>
      </c>
      <c r="R288">
        <f>IF(LEFT(DB288,1)&lt;&gt;"0",IF(LEFT(DB288,1)="1",3.0,DC288),$D$5+$E$5*(DS288*DL288/($K$5*1000))+$F$5*(DS288*DL288/($K$5*1000))*MAX(MIN(CZ288,$J$5),$I$5)*MAX(MIN(CZ288,$J$5),$I$5)+$G$5*MAX(MIN(CZ288,$J$5),$I$5)*(DS288*DL288/($K$5*1000))+$H$5*(DS288*DL288/($K$5*1000))*(DS288*DL288/($K$5*1000)))</f>
        <v>0</v>
      </c>
      <c r="S288">
        <f>J288*(1000-(1000*0.61365*exp(17.502*W288/(240.97+W288))/(DL288+DM288)+DG288)/2)/(1000*0.61365*exp(17.502*W288/(240.97+W288))/(DL288+DM288)-DG288)</f>
        <v>0</v>
      </c>
      <c r="T288">
        <f>1/((DA288+1)/(Q288/1.6)+1/(R288/1.37)) + DA288/((DA288+1)/(Q288/1.6) + DA288/(R288/1.37))</f>
        <v>0</v>
      </c>
      <c r="U288">
        <f>(CV288*CY288)</f>
        <v>0</v>
      </c>
      <c r="V288">
        <f>(DN288+(U288+2*0.95*5.67E-8*(((DN288+$B$7)+273)^4-(DN288+273)^4)-44100*J288)/(1.84*29.3*R288+8*0.95*5.67E-8*(DN288+273)^3))</f>
        <v>0</v>
      </c>
      <c r="W288">
        <f>($C$7*DO288+$D$7*DP288+$E$7*V288)</f>
        <v>0</v>
      </c>
      <c r="X288">
        <f>0.61365*exp(17.502*W288/(240.97+W288))</f>
        <v>0</v>
      </c>
      <c r="Y288">
        <f>(Z288/AA288*100)</f>
        <v>0</v>
      </c>
      <c r="Z288">
        <f>DG288*(DL288+DM288)/1000</f>
        <v>0</v>
      </c>
      <c r="AA288">
        <f>0.61365*exp(17.502*DN288/(240.97+DN288))</f>
        <v>0</v>
      </c>
      <c r="AB288">
        <f>(X288-DG288*(DL288+DM288)/1000)</f>
        <v>0</v>
      </c>
      <c r="AC288">
        <f>(-J288*44100)</f>
        <v>0</v>
      </c>
      <c r="AD288">
        <f>2*29.3*R288*0.92*(DN288-W288)</f>
        <v>0</v>
      </c>
      <c r="AE288">
        <f>2*0.95*5.67E-8*(((DN288+$B$7)+273)^4-(W288+273)^4)</f>
        <v>0</v>
      </c>
      <c r="AF288">
        <f>U288+AE288+AC288+AD288</f>
        <v>0</v>
      </c>
      <c r="AG288">
        <v>0</v>
      </c>
      <c r="AH288">
        <v>0</v>
      </c>
      <c r="AI288">
        <f>IF(AG288*$H$13&gt;=AK288,1.0,(AK288/(AK288-AG288*$H$13)))</f>
        <v>0</v>
      </c>
      <c r="AJ288">
        <f>(AI288-1)*100</f>
        <v>0</v>
      </c>
      <c r="AK288">
        <f>MAX(0,($B$13+$C$13*DS288)/(1+$D$13*DS288)*DL288/(DN288+273)*$E$13)</f>
        <v>0</v>
      </c>
      <c r="AL288" t="s">
        <v>420</v>
      </c>
      <c r="AM288" t="s">
        <v>420</v>
      </c>
      <c r="AN288">
        <v>0</v>
      </c>
      <c r="AO288">
        <v>0</v>
      </c>
      <c r="AP288">
        <f>1-AN288/AO288</f>
        <v>0</v>
      </c>
      <c r="AQ288">
        <v>0</v>
      </c>
      <c r="AR288" t="s">
        <v>420</v>
      </c>
      <c r="AS288" t="s">
        <v>420</v>
      </c>
      <c r="AT288">
        <v>0</v>
      </c>
      <c r="AU288">
        <v>0</v>
      </c>
      <c r="AV288">
        <f>1-AT288/AU288</f>
        <v>0</v>
      </c>
      <c r="AW288">
        <v>0.5</v>
      </c>
      <c r="AX288">
        <f>CW288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420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CV288">
        <f>$B$11*DT288+$C$11*DU288+$F$11*EF288*(1-EI288)</f>
        <v>0</v>
      </c>
      <c r="CW288">
        <f>CV288*CX288</f>
        <v>0</v>
      </c>
      <c r="CX288">
        <f>($B$11*$D$9+$C$11*$D$9+$F$11*((ES288+EK288)/MAX(ES288+EK288+ET288, 0.1)*$I$9+ET288/MAX(ES288+EK288+ET288, 0.1)*$J$9))/($B$11+$C$11+$F$11)</f>
        <v>0</v>
      </c>
      <c r="CY288">
        <f>($B$11*$K$9+$C$11*$K$9+$F$11*((ES288+EK288)/MAX(ES288+EK288+ET288, 0.1)*$P$9+ET288/MAX(ES288+EK288+ET288, 0.1)*$Q$9))/($B$11+$C$11+$F$11)</f>
        <v>0</v>
      </c>
      <c r="CZ288">
        <v>6</v>
      </c>
      <c r="DA288">
        <v>0.5</v>
      </c>
      <c r="DB288" t="s">
        <v>421</v>
      </c>
      <c r="DC288">
        <v>2</v>
      </c>
      <c r="DD288">
        <v>1759365056</v>
      </c>
      <c r="DE288">
        <v>420.813666666667</v>
      </c>
      <c r="DF288">
        <v>419.974666666667</v>
      </c>
      <c r="DG288">
        <v>27.1762</v>
      </c>
      <c r="DH288">
        <v>26.0510333333333</v>
      </c>
      <c r="DI288">
        <v>415.234</v>
      </c>
      <c r="DJ288">
        <v>26.6784666666667</v>
      </c>
      <c r="DK288">
        <v>499.991</v>
      </c>
      <c r="DL288">
        <v>90.3485666666667</v>
      </c>
      <c r="DM288">
        <v>0.0307164</v>
      </c>
      <c r="DN288">
        <v>32.3932666666667</v>
      </c>
      <c r="DO288">
        <v>30.1848333333333</v>
      </c>
      <c r="DP288">
        <v>999.9</v>
      </c>
      <c r="DQ288">
        <v>0</v>
      </c>
      <c r="DR288">
        <v>0</v>
      </c>
      <c r="DS288">
        <v>10011.8666666667</v>
      </c>
      <c r="DT288">
        <v>0</v>
      </c>
      <c r="DU288">
        <v>0.778986</v>
      </c>
      <c r="DV288">
        <v>0.838877666666667</v>
      </c>
      <c r="DW288">
        <v>432.569</v>
      </c>
      <c r="DX288">
        <v>431.208333333333</v>
      </c>
      <c r="DY288">
        <v>1.12514666666667</v>
      </c>
      <c r="DZ288">
        <v>419.974666666667</v>
      </c>
      <c r="EA288">
        <v>26.0510333333333</v>
      </c>
      <c r="EB288">
        <v>2.45533</v>
      </c>
      <c r="EC288">
        <v>2.35367333333333</v>
      </c>
      <c r="ED288">
        <v>20.7333666666667</v>
      </c>
      <c r="EE288">
        <v>20.0485333333333</v>
      </c>
      <c r="EF288">
        <v>0.00500016</v>
      </c>
      <c r="EG288">
        <v>0</v>
      </c>
      <c r="EH288">
        <v>0</v>
      </c>
      <c r="EI288">
        <v>0</v>
      </c>
      <c r="EJ288">
        <v>964.166666666667</v>
      </c>
      <c r="EK288">
        <v>0.00500016</v>
      </c>
      <c r="EL288">
        <v>-23.8666666666667</v>
      </c>
      <c r="EM288">
        <v>-1.46666666666667</v>
      </c>
      <c r="EN288">
        <v>37.875</v>
      </c>
      <c r="EO288">
        <v>41.979</v>
      </c>
      <c r="EP288">
        <v>40</v>
      </c>
      <c r="EQ288">
        <v>42.062</v>
      </c>
      <c r="ER288">
        <v>41.312</v>
      </c>
      <c r="ES288">
        <v>0</v>
      </c>
      <c r="ET288">
        <v>0</v>
      </c>
      <c r="EU288">
        <v>0</v>
      </c>
      <c r="EV288">
        <v>1759365060.1</v>
      </c>
      <c r="EW288">
        <v>0</v>
      </c>
      <c r="EX288">
        <v>964.961538461539</v>
      </c>
      <c r="EY288">
        <v>4.6017099984927</v>
      </c>
      <c r="EZ288">
        <v>6.59487153562625</v>
      </c>
      <c r="FA288">
        <v>-24.9038461538462</v>
      </c>
      <c r="FB288">
        <v>15</v>
      </c>
      <c r="FC288">
        <v>0</v>
      </c>
      <c r="FD288" t="s">
        <v>422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0.849538238095238</v>
      </c>
      <c r="FQ288">
        <v>-0.074924337662337</v>
      </c>
      <c r="FR288">
        <v>0.059157565776979</v>
      </c>
      <c r="FS288">
        <v>1</v>
      </c>
      <c r="FT288">
        <v>963.711764705882</v>
      </c>
      <c r="FU288">
        <v>13.0725746403048</v>
      </c>
      <c r="FV288">
        <v>5.93200515181058</v>
      </c>
      <c r="FW288">
        <v>-1</v>
      </c>
      <c r="FX288">
        <v>1.14481095238095</v>
      </c>
      <c r="FY288">
        <v>-0.241172727272726</v>
      </c>
      <c r="FZ288">
        <v>0.0273881206269054</v>
      </c>
      <c r="GA288">
        <v>0</v>
      </c>
      <c r="GB288">
        <v>1</v>
      </c>
      <c r="GC288">
        <v>2</v>
      </c>
      <c r="GD288" t="s">
        <v>443</v>
      </c>
      <c r="GE288">
        <v>3.12649</v>
      </c>
      <c r="GF288">
        <v>2.65635</v>
      </c>
      <c r="GG288">
        <v>0.0889556</v>
      </c>
      <c r="GH288">
        <v>0.0896675</v>
      </c>
      <c r="GI288">
        <v>0.11048</v>
      </c>
      <c r="GJ288">
        <v>0.107934</v>
      </c>
      <c r="GK288">
        <v>23324.8</v>
      </c>
      <c r="GL288">
        <v>22199</v>
      </c>
      <c r="GM288">
        <v>22897.3</v>
      </c>
      <c r="GN288">
        <v>23745.9</v>
      </c>
      <c r="GO288">
        <v>34706.5</v>
      </c>
      <c r="GP288">
        <v>35063</v>
      </c>
      <c r="GQ288">
        <v>41277.8</v>
      </c>
      <c r="GR288">
        <v>42346.8</v>
      </c>
      <c r="GS288">
        <v>1.90035</v>
      </c>
      <c r="GT288">
        <v>1.81585</v>
      </c>
      <c r="GU288">
        <v>0.0579879</v>
      </c>
      <c r="GV288">
        <v>0</v>
      </c>
      <c r="GW288">
        <v>29.2367</v>
      </c>
      <c r="GX288">
        <v>999.9</v>
      </c>
      <c r="GY288">
        <v>60.609</v>
      </c>
      <c r="GZ288">
        <v>29.497</v>
      </c>
      <c r="HA288">
        <v>27.7661</v>
      </c>
      <c r="HB288">
        <v>54.9119</v>
      </c>
      <c r="HC288">
        <v>40.5849</v>
      </c>
      <c r="HD288">
        <v>1</v>
      </c>
      <c r="HE288">
        <v>0.0719741</v>
      </c>
      <c r="HF288">
        <v>0.00857571</v>
      </c>
      <c r="HG288">
        <v>20.2362</v>
      </c>
      <c r="HH288">
        <v>5.23391</v>
      </c>
      <c r="HI288">
        <v>11.992</v>
      </c>
      <c r="HJ288">
        <v>4.9559</v>
      </c>
      <c r="HK288">
        <v>3.304</v>
      </c>
      <c r="HL288">
        <v>9999</v>
      </c>
      <c r="HM288">
        <v>9999</v>
      </c>
      <c r="HN288">
        <v>9999</v>
      </c>
      <c r="HO288">
        <v>999.9</v>
      </c>
      <c r="HP288">
        <v>1.86848</v>
      </c>
      <c r="HQ288">
        <v>1.86417</v>
      </c>
      <c r="HR288">
        <v>1.8718</v>
      </c>
      <c r="HS288">
        <v>1.86264</v>
      </c>
      <c r="HT288">
        <v>1.86205</v>
      </c>
      <c r="HU288">
        <v>1.86852</v>
      </c>
      <c r="HV288">
        <v>1.85867</v>
      </c>
      <c r="HW288">
        <v>1.86508</v>
      </c>
      <c r="HX288">
        <v>5</v>
      </c>
      <c r="HY288">
        <v>0</v>
      </c>
      <c r="HZ288">
        <v>0</v>
      </c>
      <c r="IA288">
        <v>0</v>
      </c>
      <c r="IB288" t="s">
        <v>424</v>
      </c>
      <c r="IC288" t="s">
        <v>425</v>
      </c>
      <c r="ID288" t="s">
        <v>426</v>
      </c>
      <c r="IE288" t="s">
        <v>426</v>
      </c>
      <c r="IF288" t="s">
        <v>426</v>
      </c>
      <c r="IG288" t="s">
        <v>426</v>
      </c>
      <c r="IH288">
        <v>0</v>
      </c>
      <c r="II288">
        <v>100</v>
      </c>
      <c r="IJ288">
        <v>100</v>
      </c>
      <c r="IK288">
        <v>5.58</v>
      </c>
      <c r="IL288">
        <v>0.4979</v>
      </c>
      <c r="IM288">
        <v>4.20357787778522</v>
      </c>
      <c r="IN288">
        <v>0.00374144017280572</v>
      </c>
      <c r="IO288">
        <v>-1.07998895285064e-06</v>
      </c>
      <c r="IP288">
        <v>1.2122296874913e-10</v>
      </c>
      <c r="IQ288">
        <v>0.0711788513172057</v>
      </c>
      <c r="IR288">
        <v>0.00727018690124689</v>
      </c>
      <c r="IS288">
        <v>0.000171571339495546</v>
      </c>
      <c r="IT288">
        <v>5.81901312968366e-06</v>
      </c>
      <c r="IU288">
        <v>0</v>
      </c>
      <c r="IV288">
        <v>2039</v>
      </c>
      <c r="IW288">
        <v>1</v>
      </c>
      <c r="IX288">
        <v>29</v>
      </c>
      <c r="IY288">
        <v>29322751</v>
      </c>
      <c r="IZ288">
        <v>29322751</v>
      </c>
      <c r="JA288">
        <v>1.04248</v>
      </c>
      <c r="JB288">
        <v>2.37183</v>
      </c>
      <c r="JC288">
        <v>1.4978</v>
      </c>
      <c r="JD288">
        <v>2.33154</v>
      </c>
      <c r="JE288">
        <v>1.54419</v>
      </c>
      <c r="JF288">
        <v>2.36206</v>
      </c>
      <c r="JG288">
        <v>35.6845</v>
      </c>
      <c r="JH288">
        <v>24.2539</v>
      </c>
      <c r="JI288">
        <v>18</v>
      </c>
      <c r="JJ288">
        <v>546.359</v>
      </c>
      <c r="JK288">
        <v>434.829</v>
      </c>
      <c r="JL288">
        <v>32.8348</v>
      </c>
      <c r="JM288">
        <v>28.6185</v>
      </c>
      <c r="JN288">
        <v>30.0005</v>
      </c>
      <c r="JO288">
        <v>28.3207</v>
      </c>
      <c r="JP288">
        <v>28.3438</v>
      </c>
      <c r="JQ288">
        <v>20.9323</v>
      </c>
      <c r="JR288">
        <v>16.5133</v>
      </c>
      <c r="JS288">
        <v>100</v>
      </c>
      <c r="JT288">
        <v>32.7986</v>
      </c>
      <c r="JU288">
        <v>420</v>
      </c>
      <c r="JV288">
        <v>25.9882</v>
      </c>
      <c r="JW288">
        <v>92.516</v>
      </c>
      <c r="JX288">
        <v>98.6912</v>
      </c>
    </row>
    <row r="289" spans="1:284">
      <c r="A289">
        <v>273</v>
      </c>
      <c r="B289">
        <v>1759365061</v>
      </c>
      <c r="C289">
        <v>3669.90000009537</v>
      </c>
      <c r="D289" t="s">
        <v>980</v>
      </c>
      <c r="E289" t="s">
        <v>981</v>
      </c>
      <c r="F289">
        <v>5</v>
      </c>
      <c r="G289" t="s">
        <v>965</v>
      </c>
      <c r="H289" t="s">
        <v>419</v>
      </c>
      <c r="I289">
        <v>1759365058</v>
      </c>
      <c r="J289">
        <f>(K289)/1000</f>
        <v>0</v>
      </c>
      <c r="K289">
        <f>1000*DK289*AI289*(DG289-DH289)/(100*CZ289*(1000-AI289*DG289))</f>
        <v>0</v>
      </c>
      <c r="L289">
        <f>DK289*AI289*(DF289-DE289*(1000-AI289*DH289)/(1000-AI289*DG289))/(100*CZ289)</f>
        <v>0</v>
      </c>
      <c r="M289">
        <f>DE289 - IF(AI289&gt;1, L289*CZ289*100.0/(AK289), 0)</f>
        <v>0</v>
      </c>
      <c r="N289">
        <f>((T289-J289/2)*M289-L289)/(T289+J289/2)</f>
        <v>0</v>
      </c>
      <c r="O289">
        <f>N289*(DL289+DM289)/1000.0</f>
        <v>0</v>
      </c>
      <c r="P289">
        <f>(DE289 - IF(AI289&gt;1, L289*CZ289*100.0/(AK289), 0))*(DL289+DM289)/1000.0</f>
        <v>0</v>
      </c>
      <c r="Q289">
        <f>2.0/((1/S289-1/R289)+SIGN(S289)*SQRT((1/S289-1/R289)*(1/S289-1/R289) + 4*DA289/((DA289+1)*(DA289+1))*(2*1/S289*1/R289-1/R289*1/R289)))</f>
        <v>0</v>
      </c>
      <c r="R289">
        <f>IF(LEFT(DB289,1)&lt;&gt;"0",IF(LEFT(DB289,1)="1",3.0,DC289),$D$5+$E$5*(DS289*DL289/($K$5*1000))+$F$5*(DS289*DL289/($K$5*1000))*MAX(MIN(CZ289,$J$5),$I$5)*MAX(MIN(CZ289,$J$5),$I$5)+$G$5*MAX(MIN(CZ289,$J$5),$I$5)*(DS289*DL289/($K$5*1000))+$H$5*(DS289*DL289/($K$5*1000))*(DS289*DL289/($K$5*1000)))</f>
        <v>0</v>
      </c>
      <c r="S289">
        <f>J289*(1000-(1000*0.61365*exp(17.502*W289/(240.97+W289))/(DL289+DM289)+DG289)/2)/(1000*0.61365*exp(17.502*W289/(240.97+W289))/(DL289+DM289)-DG289)</f>
        <v>0</v>
      </c>
      <c r="T289">
        <f>1/((DA289+1)/(Q289/1.6)+1/(R289/1.37)) + DA289/((DA289+1)/(Q289/1.6) + DA289/(R289/1.37))</f>
        <v>0</v>
      </c>
      <c r="U289">
        <f>(CV289*CY289)</f>
        <v>0</v>
      </c>
      <c r="V289">
        <f>(DN289+(U289+2*0.95*5.67E-8*(((DN289+$B$7)+273)^4-(DN289+273)^4)-44100*J289)/(1.84*29.3*R289+8*0.95*5.67E-8*(DN289+273)^3))</f>
        <v>0</v>
      </c>
      <c r="W289">
        <f>($C$7*DO289+$D$7*DP289+$E$7*V289)</f>
        <v>0</v>
      </c>
      <c r="X289">
        <f>0.61365*exp(17.502*W289/(240.97+W289))</f>
        <v>0</v>
      </c>
      <c r="Y289">
        <f>(Z289/AA289*100)</f>
        <v>0</v>
      </c>
      <c r="Z289">
        <f>DG289*(DL289+DM289)/1000</f>
        <v>0</v>
      </c>
      <c r="AA289">
        <f>0.61365*exp(17.502*DN289/(240.97+DN289))</f>
        <v>0</v>
      </c>
      <c r="AB289">
        <f>(X289-DG289*(DL289+DM289)/1000)</f>
        <v>0</v>
      </c>
      <c r="AC289">
        <f>(-J289*44100)</f>
        <v>0</v>
      </c>
      <c r="AD289">
        <f>2*29.3*R289*0.92*(DN289-W289)</f>
        <v>0</v>
      </c>
      <c r="AE289">
        <f>2*0.95*5.67E-8*(((DN289+$B$7)+273)^4-(W289+273)^4)</f>
        <v>0</v>
      </c>
      <c r="AF289">
        <f>U289+AE289+AC289+AD289</f>
        <v>0</v>
      </c>
      <c r="AG289">
        <v>0</v>
      </c>
      <c r="AH289">
        <v>0</v>
      </c>
      <c r="AI289">
        <f>IF(AG289*$H$13&gt;=AK289,1.0,(AK289/(AK289-AG289*$H$13)))</f>
        <v>0</v>
      </c>
      <c r="AJ289">
        <f>(AI289-1)*100</f>
        <v>0</v>
      </c>
      <c r="AK289">
        <f>MAX(0,($B$13+$C$13*DS289)/(1+$D$13*DS289)*DL289/(DN289+273)*$E$13)</f>
        <v>0</v>
      </c>
      <c r="AL289" t="s">
        <v>420</v>
      </c>
      <c r="AM289" t="s">
        <v>420</v>
      </c>
      <c r="AN289">
        <v>0</v>
      </c>
      <c r="AO289">
        <v>0</v>
      </c>
      <c r="AP289">
        <f>1-AN289/AO289</f>
        <v>0</v>
      </c>
      <c r="AQ289">
        <v>0</v>
      </c>
      <c r="AR289" t="s">
        <v>420</v>
      </c>
      <c r="AS289" t="s">
        <v>420</v>
      </c>
      <c r="AT289">
        <v>0</v>
      </c>
      <c r="AU289">
        <v>0</v>
      </c>
      <c r="AV289">
        <f>1-AT289/AU289</f>
        <v>0</v>
      </c>
      <c r="AW289">
        <v>0.5</v>
      </c>
      <c r="AX289">
        <f>CW289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420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CV289">
        <f>$B$11*DT289+$C$11*DU289+$F$11*EF289*(1-EI289)</f>
        <v>0</v>
      </c>
      <c r="CW289">
        <f>CV289*CX289</f>
        <v>0</v>
      </c>
      <c r="CX289">
        <f>($B$11*$D$9+$C$11*$D$9+$F$11*((ES289+EK289)/MAX(ES289+EK289+ET289, 0.1)*$I$9+ET289/MAX(ES289+EK289+ET289, 0.1)*$J$9))/($B$11+$C$11+$F$11)</f>
        <v>0</v>
      </c>
      <c r="CY289">
        <f>($B$11*$K$9+$C$11*$K$9+$F$11*((ES289+EK289)/MAX(ES289+EK289+ET289, 0.1)*$P$9+ET289/MAX(ES289+EK289+ET289, 0.1)*$Q$9))/($B$11+$C$11+$F$11)</f>
        <v>0</v>
      </c>
      <c r="CZ289">
        <v>6</v>
      </c>
      <c r="DA289">
        <v>0.5</v>
      </c>
      <c r="DB289" t="s">
        <v>421</v>
      </c>
      <c r="DC289">
        <v>2</v>
      </c>
      <c r="DD289">
        <v>1759365058</v>
      </c>
      <c r="DE289">
        <v>420.814666666667</v>
      </c>
      <c r="DF289">
        <v>419.954666666667</v>
      </c>
      <c r="DG289">
        <v>27.1790333333333</v>
      </c>
      <c r="DH289">
        <v>26.0523666666667</v>
      </c>
      <c r="DI289">
        <v>415.235</v>
      </c>
      <c r="DJ289">
        <v>26.6812</v>
      </c>
      <c r="DK289">
        <v>499.939666666667</v>
      </c>
      <c r="DL289">
        <v>90.3485666666667</v>
      </c>
      <c r="DM289">
        <v>0.0308363</v>
      </c>
      <c r="DN289">
        <v>32.3826666666667</v>
      </c>
      <c r="DO289">
        <v>30.1822</v>
      </c>
      <c r="DP289">
        <v>999.9</v>
      </c>
      <c r="DQ289">
        <v>0</v>
      </c>
      <c r="DR289">
        <v>0</v>
      </c>
      <c r="DS289">
        <v>10000.4166666667</v>
      </c>
      <c r="DT289">
        <v>0</v>
      </c>
      <c r="DU289">
        <v>0.778986</v>
      </c>
      <c r="DV289">
        <v>0.859863666666667</v>
      </c>
      <c r="DW289">
        <v>432.571333333333</v>
      </c>
      <c r="DX289">
        <v>431.188333333333</v>
      </c>
      <c r="DY289">
        <v>1.12665666666667</v>
      </c>
      <c r="DZ289">
        <v>419.954666666667</v>
      </c>
      <c r="EA289">
        <v>26.0523666666667</v>
      </c>
      <c r="EB289">
        <v>2.45558666666667</v>
      </c>
      <c r="EC289">
        <v>2.35379333333333</v>
      </c>
      <c r="ED289">
        <v>20.7350666666667</v>
      </c>
      <c r="EE289">
        <v>20.0493333333333</v>
      </c>
      <c r="EF289">
        <v>0.00500016</v>
      </c>
      <c r="EG289">
        <v>0</v>
      </c>
      <c r="EH289">
        <v>0</v>
      </c>
      <c r="EI289">
        <v>0</v>
      </c>
      <c r="EJ289">
        <v>963.9</v>
      </c>
      <c r="EK289">
        <v>0.00500016</v>
      </c>
      <c r="EL289">
        <v>-24.4666666666667</v>
      </c>
      <c r="EM289">
        <v>-1.8</v>
      </c>
      <c r="EN289">
        <v>37.875</v>
      </c>
      <c r="EO289">
        <v>41.979</v>
      </c>
      <c r="EP289">
        <v>40</v>
      </c>
      <c r="EQ289">
        <v>42.083</v>
      </c>
      <c r="ER289">
        <v>41.312</v>
      </c>
      <c r="ES289">
        <v>0</v>
      </c>
      <c r="ET289">
        <v>0</v>
      </c>
      <c r="EU289">
        <v>0</v>
      </c>
      <c r="EV289">
        <v>1759365062.5</v>
      </c>
      <c r="EW289">
        <v>0</v>
      </c>
      <c r="EX289">
        <v>965.011538461539</v>
      </c>
      <c r="EY289">
        <v>14.3350432052652</v>
      </c>
      <c r="EZ289">
        <v>-4.85811995411716</v>
      </c>
      <c r="FA289">
        <v>-24.9115384615385</v>
      </c>
      <c r="FB289">
        <v>15</v>
      </c>
      <c r="FC289">
        <v>0</v>
      </c>
      <c r="FD289" t="s">
        <v>422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0.853556380952381</v>
      </c>
      <c r="FQ289">
        <v>0.0190134545454555</v>
      </c>
      <c r="FR289">
        <v>0.0614499976693992</v>
      </c>
      <c r="FS289">
        <v>1</v>
      </c>
      <c r="FT289">
        <v>964.129411764706</v>
      </c>
      <c r="FU289">
        <v>12.9197863256312</v>
      </c>
      <c r="FV289">
        <v>5.94640422300662</v>
      </c>
      <c r="FW289">
        <v>-1</v>
      </c>
      <c r="FX289">
        <v>1.13852285714286</v>
      </c>
      <c r="FY289">
        <v>-0.178579480519481</v>
      </c>
      <c r="FZ289">
        <v>0.0225799228441166</v>
      </c>
      <c r="GA289">
        <v>0</v>
      </c>
      <c r="GB289">
        <v>1</v>
      </c>
      <c r="GC289">
        <v>2</v>
      </c>
      <c r="GD289" t="s">
        <v>443</v>
      </c>
      <c r="GE289">
        <v>3.12633</v>
      </c>
      <c r="GF289">
        <v>2.65656</v>
      </c>
      <c r="GG289">
        <v>0.0889521</v>
      </c>
      <c r="GH289">
        <v>0.0896793</v>
      </c>
      <c r="GI289">
        <v>0.110474</v>
      </c>
      <c r="GJ289">
        <v>0.107939</v>
      </c>
      <c r="GK289">
        <v>23324.7</v>
      </c>
      <c r="GL289">
        <v>22198.7</v>
      </c>
      <c r="GM289">
        <v>22897.1</v>
      </c>
      <c r="GN289">
        <v>23745.9</v>
      </c>
      <c r="GO289">
        <v>34706.5</v>
      </c>
      <c r="GP289">
        <v>35063</v>
      </c>
      <c r="GQ289">
        <v>41277.4</v>
      </c>
      <c r="GR289">
        <v>42347</v>
      </c>
      <c r="GS289">
        <v>1.90027</v>
      </c>
      <c r="GT289">
        <v>1.81618</v>
      </c>
      <c r="GU289">
        <v>0.0585392</v>
      </c>
      <c r="GV289">
        <v>0</v>
      </c>
      <c r="GW289">
        <v>29.2379</v>
      </c>
      <c r="GX289">
        <v>999.9</v>
      </c>
      <c r="GY289">
        <v>60.634</v>
      </c>
      <c r="GZ289">
        <v>29.487</v>
      </c>
      <c r="HA289">
        <v>27.7589</v>
      </c>
      <c r="HB289">
        <v>53.9319</v>
      </c>
      <c r="HC289">
        <v>40.649</v>
      </c>
      <c r="HD289">
        <v>1</v>
      </c>
      <c r="HE289">
        <v>0.0719969</v>
      </c>
      <c r="HF289">
        <v>-0.146536</v>
      </c>
      <c r="HG289">
        <v>20.2361</v>
      </c>
      <c r="HH289">
        <v>5.23421</v>
      </c>
      <c r="HI289">
        <v>11.992</v>
      </c>
      <c r="HJ289">
        <v>4.9559</v>
      </c>
      <c r="HK289">
        <v>3.304</v>
      </c>
      <c r="HL289">
        <v>9999</v>
      </c>
      <c r="HM289">
        <v>9999</v>
      </c>
      <c r="HN289">
        <v>9999</v>
      </c>
      <c r="HO289">
        <v>999.9</v>
      </c>
      <c r="HP289">
        <v>1.86849</v>
      </c>
      <c r="HQ289">
        <v>1.86417</v>
      </c>
      <c r="HR289">
        <v>1.8718</v>
      </c>
      <c r="HS289">
        <v>1.86264</v>
      </c>
      <c r="HT289">
        <v>1.86205</v>
      </c>
      <c r="HU289">
        <v>1.86853</v>
      </c>
      <c r="HV289">
        <v>1.85867</v>
      </c>
      <c r="HW289">
        <v>1.86508</v>
      </c>
      <c r="HX289">
        <v>5</v>
      </c>
      <c r="HY289">
        <v>0</v>
      </c>
      <c r="HZ289">
        <v>0</v>
      </c>
      <c r="IA289">
        <v>0</v>
      </c>
      <c r="IB289" t="s">
        <v>424</v>
      </c>
      <c r="IC289" t="s">
        <v>425</v>
      </c>
      <c r="ID289" t="s">
        <v>426</v>
      </c>
      <c r="IE289" t="s">
        <v>426</v>
      </c>
      <c r="IF289" t="s">
        <v>426</v>
      </c>
      <c r="IG289" t="s">
        <v>426</v>
      </c>
      <c r="IH289">
        <v>0</v>
      </c>
      <c r="II289">
        <v>100</v>
      </c>
      <c r="IJ289">
        <v>100</v>
      </c>
      <c r="IK289">
        <v>5.579</v>
      </c>
      <c r="IL289">
        <v>0.4979</v>
      </c>
      <c r="IM289">
        <v>4.20357787778522</v>
      </c>
      <c r="IN289">
        <v>0.00374144017280572</v>
      </c>
      <c r="IO289">
        <v>-1.07998895285064e-06</v>
      </c>
      <c r="IP289">
        <v>1.2122296874913e-10</v>
      </c>
      <c r="IQ289">
        <v>0.0711788513172057</v>
      </c>
      <c r="IR289">
        <v>0.00727018690124689</v>
      </c>
      <c r="IS289">
        <v>0.000171571339495546</v>
      </c>
      <c r="IT289">
        <v>5.81901312968366e-06</v>
      </c>
      <c r="IU289">
        <v>0</v>
      </c>
      <c r="IV289">
        <v>2039</v>
      </c>
      <c r="IW289">
        <v>1</v>
      </c>
      <c r="IX289">
        <v>29</v>
      </c>
      <c r="IY289">
        <v>29322751</v>
      </c>
      <c r="IZ289">
        <v>29322751</v>
      </c>
      <c r="JA289">
        <v>1.04248</v>
      </c>
      <c r="JB289">
        <v>2.37183</v>
      </c>
      <c r="JC289">
        <v>1.4978</v>
      </c>
      <c r="JD289">
        <v>2.33276</v>
      </c>
      <c r="JE289">
        <v>1.54419</v>
      </c>
      <c r="JF289">
        <v>2.41089</v>
      </c>
      <c r="JG289">
        <v>35.6845</v>
      </c>
      <c r="JH289">
        <v>24.2539</v>
      </c>
      <c r="JI289">
        <v>18</v>
      </c>
      <c r="JJ289">
        <v>546.316</v>
      </c>
      <c r="JK289">
        <v>435.028</v>
      </c>
      <c r="JL289">
        <v>32.7523</v>
      </c>
      <c r="JM289">
        <v>28.621</v>
      </c>
      <c r="JN289">
        <v>30.0004</v>
      </c>
      <c r="JO289">
        <v>28.3213</v>
      </c>
      <c r="JP289">
        <v>28.3444</v>
      </c>
      <c r="JQ289">
        <v>20.9316</v>
      </c>
      <c r="JR289">
        <v>16.5133</v>
      </c>
      <c r="JS289">
        <v>100</v>
      </c>
      <c r="JT289">
        <v>32.6176</v>
      </c>
      <c r="JU289">
        <v>420</v>
      </c>
      <c r="JV289">
        <v>25.9839</v>
      </c>
      <c r="JW289">
        <v>92.5153</v>
      </c>
      <c r="JX289">
        <v>98.6915</v>
      </c>
    </row>
    <row r="290" spans="1:284">
      <c r="A290">
        <v>274</v>
      </c>
      <c r="B290">
        <v>1759365063</v>
      </c>
      <c r="C290">
        <v>3671.90000009537</v>
      </c>
      <c r="D290" t="s">
        <v>982</v>
      </c>
      <c r="E290" t="s">
        <v>983</v>
      </c>
      <c r="F290">
        <v>5</v>
      </c>
      <c r="G290" t="s">
        <v>965</v>
      </c>
      <c r="H290" t="s">
        <v>419</v>
      </c>
      <c r="I290">
        <v>1759365060</v>
      </c>
      <c r="J290">
        <f>(K290)/1000</f>
        <v>0</v>
      </c>
      <c r="K290">
        <f>1000*DK290*AI290*(DG290-DH290)/(100*CZ290*(1000-AI290*DG290))</f>
        <v>0</v>
      </c>
      <c r="L290">
        <f>DK290*AI290*(DF290-DE290*(1000-AI290*DH290)/(1000-AI290*DG290))/(100*CZ290)</f>
        <v>0</v>
      </c>
      <c r="M290">
        <f>DE290 - IF(AI290&gt;1, L290*CZ290*100.0/(AK290), 0)</f>
        <v>0</v>
      </c>
      <c r="N290">
        <f>((T290-J290/2)*M290-L290)/(T290+J290/2)</f>
        <v>0</v>
      </c>
      <c r="O290">
        <f>N290*(DL290+DM290)/1000.0</f>
        <v>0</v>
      </c>
      <c r="P290">
        <f>(DE290 - IF(AI290&gt;1, L290*CZ290*100.0/(AK290), 0))*(DL290+DM290)/1000.0</f>
        <v>0</v>
      </c>
      <c r="Q290">
        <f>2.0/((1/S290-1/R290)+SIGN(S290)*SQRT((1/S290-1/R290)*(1/S290-1/R290) + 4*DA290/((DA290+1)*(DA290+1))*(2*1/S290*1/R290-1/R290*1/R290)))</f>
        <v>0</v>
      </c>
      <c r="R290">
        <f>IF(LEFT(DB290,1)&lt;&gt;"0",IF(LEFT(DB290,1)="1",3.0,DC290),$D$5+$E$5*(DS290*DL290/($K$5*1000))+$F$5*(DS290*DL290/($K$5*1000))*MAX(MIN(CZ290,$J$5),$I$5)*MAX(MIN(CZ290,$J$5),$I$5)+$G$5*MAX(MIN(CZ290,$J$5),$I$5)*(DS290*DL290/($K$5*1000))+$H$5*(DS290*DL290/($K$5*1000))*(DS290*DL290/($K$5*1000)))</f>
        <v>0</v>
      </c>
      <c r="S290">
        <f>J290*(1000-(1000*0.61365*exp(17.502*W290/(240.97+W290))/(DL290+DM290)+DG290)/2)/(1000*0.61365*exp(17.502*W290/(240.97+W290))/(DL290+DM290)-DG290)</f>
        <v>0</v>
      </c>
      <c r="T290">
        <f>1/((DA290+1)/(Q290/1.6)+1/(R290/1.37)) + DA290/((DA290+1)/(Q290/1.6) + DA290/(R290/1.37))</f>
        <v>0</v>
      </c>
      <c r="U290">
        <f>(CV290*CY290)</f>
        <v>0</v>
      </c>
      <c r="V290">
        <f>(DN290+(U290+2*0.95*5.67E-8*(((DN290+$B$7)+273)^4-(DN290+273)^4)-44100*J290)/(1.84*29.3*R290+8*0.95*5.67E-8*(DN290+273)^3))</f>
        <v>0</v>
      </c>
      <c r="W290">
        <f>($C$7*DO290+$D$7*DP290+$E$7*V290)</f>
        <v>0</v>
      </c>
      <c r="X290">
        <f>0.61365*exp(17.502*W290/(240.97+W290))</f>
        <v>0</v>
      </c>
      <c r="Y290">
        <f>(Z290/AA290*100)</f>
        <v>0</v>
      </c>
      <c r="Z290">
        <f>DG290*(DL290+DM290)/1000</f>
        <v>0</v>
      </c>
      <c r="AA290">
        <f>0.61365*exp(17.502*DN290/(240.97+DN290))</f>
        <v>0</v>
      </c>
      <c r="AB290">
        <f>(X290-DG290*(DL290+DM290)/1000)</f>
        <v>0</v>
      </c>
      <c r="AC290">
        <f>(-J290*44100)</f>
        <v>0</v>
      </c>
      <c r="AD290">
        <f>2*29.3*R290*0.92*(DN290-W290)</f>
        <v>0</v>
      </c>
      <c r="AE290">
        <f>2*0.95*5.67E-8*(((DN290+$B$7)+273)^4-(W290+273)^4)</f>
        <v>0</v>
      </c>
      <c r="AF290">
        <f>U290+AE290+AC290+AD290</f>
        <v>0</v>
      </c>
      <c r="AG290">
        <v>0</v>
      </c>
      <c r="AH290">
        <v>0</v>
      </c>
      <c r="AI290">
        <f>IF(AG290*$H$13&gt;=AK290,1.0,(AK290/(AK290-AG290*$H$13)))</f>
        <v>0</v>
      </c>
      <c r="AJ290">
        <f>(AI290-1)*100</f>
        <v>0</v>
      </c>
      <c r="AK290">
        <f>MAX(0,($B$13+$C$13*DS290)/(1+$D$13*DS290)*DL290/(DN290+273)*$E$13)</f>
        <v>0</v>
      </c>
      <c r="AL290" t="s">
        <v>420</v>
      </c>
      <c r="AM290" t="s">
        <v>420</v>
      </c>
      <c r="AN290">
        <v>0</v>
      </c>
      <c r="AO290">
        <v>0</v>
      </c>
      <c r="AP290">
        <f>1-AN290/AO290</f>
        <v>0</v>
      </c>
      <c r="AQ290">
        <v>0</v>
      </c>
      <c r="AR290" t="s">
        <v>420</v>
      </c>
      <c r="AS290" t="s">
        <v>420</v>
      </c>
      <c r="AT290">
        <v>0</v>
      </c>
      <c r="AU290">
        <v>0</v>
      </c>
      <c r="AV290">
        <f>1-AT290/AU290</f>
        <v>0</v>
      </c>
      <c r="AW290">
        <v>0.5</v>
      </c>
      <c r="AX290">
        <f>CW290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420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CV290">
        <f>$B$11*DT290+$C$11*DU290+$F$11*EF290*(1-EI290)</f>
        <v>0</v>
      </c>
      <c r="CW290">
        <f>CV290*CX290</f>
        <v>0</v>
      </c>
      <c r="CX290">
        <f>($B$11*$D$9+$C$11*$D$9+$F$11*((ES290+EK290)/MAX(ES290+EK290+ET290, 0.1)*$I$9+ET290/MAX(ES290+EK290+ET290, 0.1)*$J$9))/($B$11+$C$11+$F$11)</f>
        <v>0</v>
      </c>
      <c r="CY290">
        <f>($B$11*$K$9+$C$11*$K$9+$F$11*((ES290+EK290)/MAX(ES290+EK290+ET290, 0.1)*$P$9+ET290/MAX(ES290+EK290+ET290, 0.1)*$Q$9))/($B$11+$C$11+$F$11)</f>
        <v>0</v>
      </c>
      <c r="CZ290">
        <v>6</v>
      </c>
      <c r="DA290">
        <v>0.5</v>
      </c>
      <c r="DB290" t="s">
        <v>421</v>
      </c>
      <c r="DC290">
        <v>2</v>
      </c>
      <c r="DD290">
        <v>1759365060</v>
      </c>
      <c r="DE290">
        <v>420.837666666667</v>
      </c>
      <c r="DF290">
        <v>419.981333333333</v>
      </c>
      <c r="DG290">
        <v>27.1799</v>
      </c>
      <c r="DH290">
        <v>26.0541333333333</v>
      </c>
      <c r="DI290">
        <v>415.257666666667</v>
      </c>
      <c r="DJ290">
        <v>26.682</v>
      </c>
      <c r="DK290">
        <v>499.921333333333</v>
      </c>
      <c r="DL290">
        <v>90.3484666666667</v>
      </c>
      <c r="DM290">
        <v>0.0309390666666667</v>
      </c>
      <c r="DN290">
        <v>32.3717333333333</v>
      </c>
      <c r="DO290">
        <v>30.1849</v>
      </c>
      <c r="DP290">
        <v>999.9</v>
      </c>
      <c r="DQ290">
        <v>0</v>
      </c>
      <c r="DR290">
        <v>0</v>
      </c>
      <c r="DS290">
        <v>9985.41666666667</v>
      </c>
      <c r="DT290">
        <v>0</v>
      </c>
      <c r="DU290">
        <v>0.778986</v>
      </c>
      <c r="DV290">
        <v>0.856150666666667</v>
      </c>
      <c r="DW290">
        <v>432.595333333333</v>
      </c>
      <c r="DX290">
        <v>431.216333333333</v>
      </c>
      <c r="DY290">
        <v>1.12575666666667</v>
      </c>
      <c r="DZ290">
        <v>419.981333333333</v>
      </c>
      <c r="EA290">
        <v>26.0541333333333</v>
      </c>
      <c r="EB290">
        <v>2.45566</v>
      </c>
      <c r="EC290">
        <v>2.35395</v>
      </c>
      <c r="ED290">
        <v>20.7355333333333</v>
      </c>
      <c r="EE290">
        <v>20.0504</v>
      </c>
      <c r="EF290">
        <v>0.00500016</v>
      </c>
      <c r="EG290">
        <v>0</v>
      </c>
      <c r="EH290">
        <v>0</v>
      </c>
      <c r="EI290">
        <v>0</v>
      </c>
      <c r="EJ290">
        <v>967.033333333333</v>
      </c>
      <c r="EK290">
        <v>0.00500016</v>
      </c>
      <c r="EL290">
        <v>-24.1333333333333</v>
      </c>
      <c r="EM290">
        <v>-1.46666666666667</v>
      </c>
      <c r="EN290">
        <v>37.875</v>
      </c>
      <c r="EO290">
        <v>41.979</v>
      </c>
      <c r="EP290">
        <v>40</v>
      </c>
      <c r="EQ290">
        <v>42.083</v>
      </c>
      <c r="ER290">
        <v>41.312</v>
      </c>
      <c r="ES290">
        <v>0</v>
      </c>
      <c r="ET290">
        <v>0</v>
      </c>
      <c r="EU290">
        <v>0</v>
      </c>
      <c r="EV290">
        <v>1759365064.3</v>
      </c>
      <c r="EW290">
        <v>0</v>
      </c>
      <c r="EX290">
        <v>965.48</v>
      </c>
      <c r="EY290">
        <v>14.3538467100147</v>
      </c>
      <c r="EZ290">
        <v>-13.6923080746709</v>
      </c>
      <c r="FA290">
        <v>-25.396</v>
      </c>
      <c r="FB290">
        <v>15</v>
      </c>
      <c r="FC290">
        <v>0</v>
      </c>
      <c r="FD290" t="s">
        <v>422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0.851981095238095</v>
      </c>
      <c r="FQ290">
        <v>-0.0800103896103895</v>
      </c>
      <c r="FR290">
        <v>0.0612620999748153</v>
      </c>
      <c r="FS290">
        <v>1</v>
      </c>
      <c r="FT290">
        <v>964.494117647059</v>
      </c>
      <c r="FU290">
        <v>15.9174944904896</v>
      </c>
      <c r="FV290">
        <v>5.91483385358971</v>
      </c>
      <c r="FW290">
        <v>-1</v>
      </c>
      <c r="FX290">
        <v>1.13292047619048</v>
      </c>
      <c r="FY290">
        <v>-0.118015324675322</v>
      </c>
      <c r="FZ290">
        <v>0.0173793855653871</v>
      </c>
      <c r="GA290">
        <v>0</v>
      </c>
      <c r="GB290">
        <v>1</v>
      </c>
      <c r="GC290">
        <v>2</v>
      </c>
      <c r="GD290" t="s">
        <v>443</v>
      </c>
      <c r="GE290">
        <v>3.12649</v>
      </c>
      <c r="GF290">
        <v>2.65639</v>
      </c>
      <c r="GG290">
        <v>0.0889542</v>
      </c>
      <c r="GH290">
        <v>0.0896809</v>
      </c>
      <c r="GI290">
        <v>0.110477</v>
      </c>
      <c r="GJ290">
        <v>0.107942</v>
      </c>
      <c r="GK290">
        <v>23324.5</v>
      </c>
      <c r="GL290">
        <v>22198.5</v>
      </c>
      <c r="GM290">
        <v>22897</v>
      </c>
      <c r="GN290">
        <v>23745.8</v>
      </c>
      <c r="GO290">
        <v>34706.1</v>
      </c>
      <c r="GP290">
        <v>35062.9</v>
      </c>
      <c r="GQ290">
        <v>41277.1</v>
      </c>
      <c r="GR290">
        <v>42347.1</v>
      </c>
      <c r="GS290">
        <v>1.9003</v>
      </c>
      <c r="GT290">
        <v>1.81607</v>
      </c>
      <c r="GU290">
        <v>0.0584647</v>
      </c>
      <c r="GV290">
        <v>0</v>
      </c>
      <c r="GW290">
        <v>29.2393</v>
      </c>
      <c r="GX290">
        <v>999.9</v>
      </c>
      <c r="GY290">
        <v>60.609</v>
      </c>
      <c r="GZ290">
        <v>29.497</v>
      </c>
      <c r="HA290">
        <v>27.7663</v>
      </c>
      <c r="HB290">
        <v>54.1819</v>
      </c>
      <c r="HC290">
        <v>40.4728</v>
      </c>
      <c r="HD290">
        <v>1</v>
      </c>
      <c r="HE290">
        <v>0.0721519</v>
      </c>
      <c r="HF290">
        <v>-0.0365931</v>
      </c>
      <c r="HG290">
        <v>20.236</v>
      </c>
      <c r="HH290">
        <v>5.23421</v>
      </c>
      <c r="HI290">
        <v>11.992</v>
      </c>
      <c r="HJ290">
        <v>4.95585</v>
      </c>
      <c r="HK290">
        <v>3.304</v>
      </c>
      <c r="HL290">
        <v>9999</v>
      </c>
      <c r="HM290">
        <v>9999</v>
      </c>
      <c r="HN290">
        <v>9999</v>
      </c>
      <c r="HO290">
        <v>999.9</v>
      </c>
      <c r="HP290">
        <v>1.8685</v>
      </c>
      <c r="HQ290">
        <v>1.86417</v>
      </c>
      <c r="HR290">
        <v>1.8718</v>
      </c>
      <c r="HS290">
        <v>1.86264</v>
      </c>
      <c r="HT290">
        <v>1.86205</v>
      </c>
      <c r="HU290">
        <v>1.86853</v>
      </c>
      <c r="HV290">
        <v>1.85867</v>
      </c>
      <c r="HW290">
        <v>1.86508</v>
      </c>
      <c r="HX290">
        <v>5</v>
      </c>
      <c r="HY290">
        <v>0</v>
      </c>
      <c r="HZ290">
        <v>0</v>
      </c>
      <c r="IA290">
        <v>0</v>
      </c>
      <c r="IB290" t="s">
        <v>424</v>
      </c>
      <c r="IC290" t="s">
        <v>425</v>
      </c>
      <c r="ID290" t="s">
        <v>426</v>
      </c>
      <c r="IE290" t="s">
        <v>426</v>
      </c>
      <c r="IF290" t="s">
        <v>426</v>
      </c>
      <c r="IG290" t="s">
        <v>426</v>
      </c>
      <c r="IH290">
        <v>0</v>
      </c>
      <c r="II290">
        <v>100</v>
      </c>
      <c r="IJ290">
        <v>100</v>
      </c>
      <c r="IK290">
        <v>5.579</v>
      </c>
      <c r="IL290">
        <v>0.4979</v>
      </c>
      <c r="IM290">
        <v>4.20357787778522</v>
      </c>
      <c r="IN290">
        <v>0.00374144017280572</v>
      </c>
      <c r="IO290">
        <v>-1.07998895285064e-06</v>
      </c>
      <c r="IP290">
        <v>1.2122296874913e-10</v>
      </c>
      <c r="IQ290">
        <v>0.0711788513172057</v>
      </c>
      <c r="IR290">
        <v>0.00727018690124689</v>
      </c>
      <c r="IS290">
        <v>0.000171571339495546</v>
      </c>
      <c r="IT290">
        <v>5.81901312968366e-06</v>
      </c>
      <c r="IU290">
        <v>0</v>
      </c>
      <c r="IV290">
        <v>2039</v>
      </c>
      <c r="IW290">
        <v>1</v>
      </c>
      <c r="IX290">
        <v>29</v>
      </c>
      <c r="IY290">
        <v>29322751.1</v>
      </c>
      <c r="IZ290">
        <v>29322751.1</v>
      </c>
      <c r="JA290">
        <v>1.04248</v>
      </c>
      <c r="JB290">
        <v>2.38892</v>
      </c>
      <c r="JC290">
        <v>1.4978</v>
      </c>
      <c r="JD290">
        <v>2.33276</v>
      </c>
      <c r="JE290">
        <v>1.54419</v>
      </c>
      <c r="JF290">
        <v>2.41943</v>
      </c>
      <c r="JG290">
        <v>35.6845</v>
      </c>
      <c r="JH290">
        <v>24.2539</v>
      </c>
      <c r="JI290">
        <v>18</v>
      </c>
      <c r="JJ290">
        <v>546.342</v>
      </c>
      <c r="JK290">
        <v>434.977</v>
      </c>
      <c r="JL290">
        <v>32.6828</v>
      </c>
      <c r="JM290">
        <v>28.6234</v>
      </c>
      <c r="JN290">
        <v>30.0004</v>
      </c>
      <c r="JO290">
        <v>28.3225</v>
      </c>
      <c r="JP290">
        <v>28.3456</v>
      </c>
      <c r="JQ290">
        <v>20.9314</v>
      </c>
      <c r="JR290">
        <v>16.5133</v>
      </c>
      <c r="JS290">
        <v>100</v>
      </c>
      <c r="JT290">
        <v>32.6176</v>
      </c>
      <c r="JU290">
        <v>420</v>
      </c>
      <c r="JV290">
        <v>25.9731</v>
      </c>
      <c r="JW290">
        <v>92.5147</v>
      </c>
      <c r="JX290">
        <v>98.6914</v>
      </c>
    </row>
    <row r="291" spans="1:284">
      <c r="A291">
        <v>275</v>
      </c>
      <c r="B291">
        <v>1759365065</v>
      </c>
      <c r="C291">
        <v>3673.90000009537</v>
      </c>
      <c r="D291" t="s">
        <v>984</v>
      </c>
      <c r="E291" t="s">
        <v>985</v>
      </c>
      <c r="F291">
        <v>5</v>
      </c>
      <c r="G291" t="s">
        <v>965</v>
      </c>
      <c r="H291" t="s">
        <v>419</v>
      </c>
      <c r="I291">
        <v>1759365062</v>
      </c>
      <c r="J291">
        <f>(K291)/1000</f>
        <v>0</v>
      </c>
      <c r="K291">
        <f>1000*DK291*AI291*(DG291-DH291)/(100*CZ291*(1000-AI291*DG291))</f>
        <v>0</v>
      </c>
      <c r="L291">
        <f>DK291*AI291*(DF291-DE291*(1000-AI291*DH291)/(1000-AI291*DG291))/(100*CZ291)</f>
        <v>0</v>
      </c>
      <c r="M291">
        <f>DE291 - IF(AI291&gt;1, L291*CZ291*100.0/(AK291), 0)</f>
        <v>0</v>
      </c>
      <c r="N291">
        <f>((T291-J291/2)*M291-L291)/(T291+J291/2)</f>
        <v>0</v>
      </c>
      <c r="O291">
        <f>N291*(DL291+DM291)/1000.0</f>
        <v>0</v>
      </c>
      <c r="P291">
        <f>(DE291 - IF(AI291&gt;1, L291*CZ291*100.0/(AK291), 0))*(DL291+DM291)/1000.0</f>
        <v>0</v>
      </c>
      <c r="Q291">
        <f>2.0/((1/S291-1/R291)+SIGN(S291)*SQRT((1/S291-1/R291)*(1/S291-1/R291) + 4*DA291/((DA291+1)*(DA291+1))*(2*1/S291*1/R291-1/R291*1/R291)))</f>
        <v>0</v>
      </c>
      <c r="R291">
        <f>IF(LEFT(DB291,1)&lt;&gt;"0",IF(LEFT(DB291,1)="1",3.0,DC291),$D$5+$E$5*(DS291*DL291/($K$5*1000))+$F$5*(DS291*DL291/($K$5*1000))*MAX(MIN(CZ291,$J$5),$I$5)*MAX(MIN(CZ291,$J$5),$I$5)+$G$5*MAX(MIN(CZ291,$J$5),$I$5)*(DS291*DL291/($K$5*1000))+$H$5*(DS291*DL291/($K$5*1000))*(DS291*DL291/($K$5*1000)))</f>
        <v>0</v>
      </c>
      <c r="S291">
        <f>J291*(1000-(1000*0.61365*exp(17.502*W291/(240.97+W291))/(DL291+DM291)+DG291)/2)/(1000*0.61365*exp(17.502*W291/(240.97+W291))/(DL291+DM291)-DG291)</f>
        <v>0</v>
      </c>
      <c r="T291">
        <f>1/((DA291+1)/(Q291/1.6)+1/(R291/1.37)) + DA291/((DA291+1)/(Q291/1.6) + DA291/(R291/1.37))</f>
        <v>0</v>
      </c>
      <c r="U291">
        <f>(CV291*CY291)</f>
        <v>0</v>
      </c>
      <c r="V291">
        <f>(DN291+(U291+2*0.95*5.67E-8*(((DN291+$B$7)+273)^4-(DN291+273)^4)-44100*J291)/(1.84*29.3*R291+8*0.95*5.67E-8*(DN291+273)^3))</f>
        <v>0</v>
      </c>
      <c r="W291">
        <f>($C$7*DO291+$D$7*DP291+$E$7*V291)</f>
        <v>0</v>
      </c>
      <c r="X291">
        <f>0.61365*exp(17.502*W291/(240.97+W291))</f>
        <v>0</v>
      </c>
      <c r="Y291">
        <f>(Z291/AA291*100)</f>
        <v>0</v>
      </c>
      <c r="Z291">
        <f>DG291*(DL291+DM291)/1000</f>
        <v>0</v>
      </c>
      <c r="AA291">
        <f>0.61365*exp(17.502*DN291/(240.97+DN291))</f>
        <v>0</v>
      </c>
      <c r="AB291">
        <f>(X291-DG291*(DL291+DM291)/1000)</f>
        <v>0</v>
      </c>
      <c r="AC291">
        <f>(-J291*44100)</f>
        <v>0</v>
      </c>
      <c r="AD291">
        <f>2*29.3*R291*0.92*(DN291-W291)</f>
        <v>0</v>
      </c>
      <c r="AE291">
        <f>2*0.95*5.67E-8*(((DN291+$B$7)+273)^4-(W291+273)^4)</f>
        <v>0</v>
      </c>
      <c r="AF291">
        <f>U291+AE291+AC291+AD291</f>
        <v>0</v>
      </c>
      <c r="AG291">
        <v>0</v>
      </c>
      <c r="AH291">
        <v>0</v>
      </c>
      <c r="AI291">
        <f>IF(AG291*$H$13&gt;=AK291,1.0,(AK291/(AK291-AG291*$H$13)))</f>
        <v>0</v>
      </c>
      <c r="AJ291">
        <f>(AI291-1)*100</f>
        <v>0</v>
      </c>
      <c r="AK291">
        <f>MAX(0,($B$13+$C$13*DS291)/(1+$D$13*DS291)*DL291/(DN291+273)*$E$13)</f>
        <v>0</v>
      </c>
      <c r="AL291" t="s">
        <v>420</v>
      </c>
      <c r="AM291" t="s">
        <v>420</v>
      </c>
      <c r="AN291">
        <v>0</v>
      </c>
      <c r="AO291">
        <v>0</v>
      </c>
      <c r="AP291">
        <f>1-AN291/AO291</f>
        <v>0</v>
      </c>
      <c r="AQ291">
        <v>0</v>
      </c>
      <c r="AR291" t="s">
        <v>420</v>
      </c>
      <c r="AS291" t="s">
        <v>420</v>
      </c>
      <c r="AT291">
        <v>0</v>
      </c>
      <c r="AU291">
        <v>0</v>
      </c>
      <c r="AV291">
        <f>1-AT291/AU291</f>
        <v>0</v>
      </c>
      <c r="AW291">
        <v>0.5</v>
      </c>
      <c r="AX291">
        <f>CW291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420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CV291">
        <f>$B$11*DT291+$C$11*DU291+$F$11*EF291*(1-EI291)</f>
        <v>0</v>
      </c>
      <c r="CW291">
        <f>CV291*CX291</f>
        <v>0</v>
      </c>
      <c r="CX291">
        <f>($B$11*$D$9+$C$11*$D$9+$F$11*((ES291+EK291)/MAX(ES291+EK291+ET291, 0.1)*$I$9+ET291/MAX(ES291+EK291+ET291, 0.1)*$J$9))/($B$11+$C$11+$F$11)</f>
        <v>0</v>
      </c>
      <c r="CY291">
        <f>($B$11*$K$9+$C$11*$K$9+$F$11*((ES291+EK291)/MAX(ES291+EK291+ET291, 0.1)*$P$9+ET291/MAX(ES291+EK291+ET291, 0.1)*$Q$9))/($B$11+$C$11+$F$11)</f>
        <v>0</v>
      </c>
      <c r="CZ291">
        <v>6</v>
      </c>
      <c r="DA291">
        <v>0.5</v>
      </c>
      <c r="DB291" t="s">
        <v>421</v>
      </c>
      <c r="DC291">
        <v>2</v>
      </c>
      <c r="DD291">
        <v>1759365062</v>
      </c>
      <c r="DE291">
        <v>420.84</v>
      </c>
      <c r="DF291">
        <v>420.005</v>
      </c>
      <c r="DG291">
        <v>27.1800333333333</v>
      </c>
      <c r="DH291">
        <v>26.0555666666667</v>
      </c>
      <c r="DI291">
        <v>415.26</v>
      </c>
      <c r="DJ291">
        <v>26.6821333333333</v>
      </c>
      <c r="DK291">
        <v>499.966</v>
      </c>
      <c r="DL291">
        <v>90.3477666666667</v>
      </c>
      <c r="DM291">
        <v>0.0308066333333333</v>
      </c>
      <c r="DN291">
        <v>32.3604333333333</v>
      </c>
      <c r="DO291">
        <v>30.1890666666667</v>
      </c>
      <c r="DP291">
        <v>999.9</v>
      </c>
      <c r="DQ291">
        <v>0</v>
      </c>
      <c r="DR291">
        <v>0</v>
      </c>
      <c r="DS291">
        <v>9993.31666666667</v>
      </c>
      <c r="DT291">
        <v>0</v>
      </c>
      <c r="DU291">
        <v>0.778986</v>
      </c>
      <c r="DV291">
        <v>0.834605</v>
      </c>
      <c r="DW291">
        <v>432.597666666667</v>
      </c>
      <c r="DX291">
        <v>431.241333333333</v>
      </c>
      <c r="DY291">
        <v>1.12444</v>
      </c>
      <c r="DZ291">
        <v>420.005</v>
      </c>
      <c r="EA291">
        <v>26.0555666666667</v>
      </c>
      <c r="EB291">
        <v>2.45565333333333</v>
      </c>
      <c r="EC291">
        <v>2.35406333333333</v>
      </c>
      <c r="ED291">
        <v>20.7355</v>
      </c>
      <c r="EE291">
        <v>20.0512</v>
      </c>
      <c r="EF291">
        <v>0.00500016</v>
      </c>
      <c r="EG291">
        <v>0</v>
      </c>
      <c r="EH291">
        <v>0</v>
      </c>
      <c r="EI291">
        <v>0</v>
      </c>
      <c r="EJ291">
        <v>963</v>
      </c>
      <c r="EK291">
        <v>0.00500016</v>
      </c>
      <c r="EL291">
        <v>-24.2</v>
      </c>
      <c r="EM291">
        <v>-2.33333333333333</v>
      </c>
      <c r="EN291">
        <v>37.875</v>
      </c>
      <c r="EO291">
        <v>41.979</v>
      </c>
      <c r="EP291">
        <v>40</v>
      </c>
      <c r="EQ291">
        <v>42.104</v>
      </c>
      <c r="ER291">
        <v>41.312</v>
      </c>
      <c r="ES291">
        <v>0</v>
      </c>
      <c r="ET291">
        <v>0</v>
      </c>
      <c r="EU291">
        <v>0</v>
      </c>
      <c r="EV291">
        <v>1759365066.1</v>
      </c>
      <c r="EW291">
        <v>0</v>
      </c>
      <c r="EX291">
        <v>964.938461538462</v>
      </c>
      <c r="EY291">
        <v>0.464957702267714</v>
      </c>
      <c r="EZ291">
        <v>-8.46153887577956</v>
      </c>
      <c r="FA291">
        <v>-24.7653846153846</v>
      </c>
      <c r="FB291">
        <v>15</v>
      </c>
      <c r="FC291">
        <v>0</v>
      </c>
      <c r="FD291" t="s">
        <v>422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0.852357476190476</v>
      </c>
      <c r="FQ291">
        <v>-0.263284129870129</v>
      </c>
      <c r="FR291">
        <v>0.0609471873163417</v>
      </c>
      <c r="FS291">
        <v>1</v>
      </c>
      <c r="FT291">
        <v>965.3</v>
      </c>
      <c r="FU291">
        <v>7.31550827200947</v>
      </c>
      <c r="FV291">
        <v>5.57921563114597</v>
      </c>
      <c r="FW291">
        <v>-1</v>
      </c>
      <c r="FX291">
        <v>1.12854952380952</v>
      </c>
      <c r="FY291">
        <v>-0.0645872727272715</v>
      </c>
      <c r="FZ291">
        <v>0.0126067073893945</v>
      </c>
      <c r="GA291">
        <v>1</v>
      </c>
      <c r="GB291">
        <v>2</v>
      </c>
      <c r="GC291">
        <v>2</v>
      </c>
      <c r="GD291" t="s">
        <v>423</v>
      </c>
      <c r="GE291">
        <v>3.12665</v>
      </c>
      <c r="GF291">
        <v>2.65626</v>
      </c>
      <c r="GG291">
        <v>0.0889569</v>
      </c>
      <c r="GH291">
        <v>0.0896723</v>
      </c>
      <c r="GI291">
        <v>0.110474</v>
      </c>
      <c r="GJ291">
        <v>0.107943</v>
      </c>
      <c r="GK291">
        <v>23324.5</v>
      </c>
      <c r="GL291">
        <v>22198.8</v>
      </c>
      <c r="GM291">
        <v>22897</v>
      </c>
      <c r="GN291">
        <v>23745.8</v>
      </c>
      <c r="GO291">
        <v>34706.1</v>
      </c>
      <c r="GP291">
        <v>35062.9</v>
      </c>
      <c r="GQ291">
        <v>41277</v>
      </c>
      <c r="GR291">
        <v>42347</v>
      </c>
      <c r="GS291">
        <v>1.90042</v>
      </c>
      <c r="GT291">
        <v>1.8157</v>
      </c>
      <c r="GU291">
        <v>0.057891</v>
      </c>
      <c r="GV291">
        <v>0</v>
      </c>
      <c r="GW291">
        <v>29.2411</v>
      </c>
      <c r="GX291">
        <v>999.9</v>
      </c>
      <c r="GY291">
        <v>60.609</v>
      </c>
      <c r="GZ291">
        <v>29.497</v>
      </c>
      <c r="HA291">
        <v>27.7657</v>
      </c>
      <c r="HB291">
        <v>54.2819</v>
      </c>
      <c r="HC291">
        <v>40.3125</v>
      </c>
      <c r="HD291">
        <v>1</v>
      </c>
      <c r="HE291">
        <v>0.0724695</v>
      </c>
      <c r="HF291">
        <v>-0.163194</v>
      </c>
      <c r="HG291">
        <v>20.2362</v>
      </c>
      <c r="HH291">
        <v>5.23421</v>
      </c>
      <c r="HI291">
        <v>11.992</v>
      </c>
      <c r="HJ291">
        <v>4.9559</v>
      </c>
      <c r="HK291">
        <v>3.304</v>
      </c>
      <c r="HL291">
        <v>9999</v>
      </c>
      <c r="HM291">
        <v>9999</v>
      </c>
      <c r="HN291">
        <v>9999</v>
      </c>
      <c r="HO291">
        <v>999.9</v>
      </c>
      <c r="HP291">
        <v>1.8685</v>
      </c>
      <c r="HQ291">
        <v>1.86418</v>
      </c>
      <c r="HR291">
        <v>1.8718</v>
      </c>
      <c r="HS291">
        <v>1.86265</v>
      </c>
      <c r="HT291">
        <v>1.86204</v>
      </c>
      <c r="HU291">
        <v>1.86853</v>
      </c>
      <c r="HV291">
        <v>1.85867</v>
      </c>
      <c r="HW291">
        <v>1.86508</v>
      </c>
      <c r="HX291">
        <v>5</v>
      </c>
      <c r="HY291">
        <v>0</v>
      </c>
      <c r="HZ291">
        <v>0</v>
      </c>
      <c r="IA291">
        <v>0</v>
      </c>
      <c r="IB291" t="s">
        <v>424</v>
      </c>
      <c r="IC291" t="s">
        <v>425</v>
      </c>
      <c r="ID291" t="s">
        <v>426</v>
      </c>
      <c r="IE291" t="s">
        <v>426</v>
      </c>
      <c r="IF291" t="s">
        <v>426</v>
      </c>
      <c r="IG291" t="s">
        <v>426</v>
      </c>
      <c r="IH291">
        <v>0</v>
      </c>
      <c r="II291">
        <v>100</v>
      </c>
      <c r="IJ291">
        <v>100</v>
      </c>
      <c r="IK291">
        <v>5.58</v>
      </c>
      <c r="IL291">
        <v>0.4978</v>
      </c>
      <c r="IM291">
        <v>4.20357787778522</v>
      </c>
      <c r="IN291">
        <v>0.00374144017280572</v>
      </c>
      <c r="IO291">
        <v>-1.07998895285064e-06</v>
      </c>
      <c r="IP291">
        <v>1.2122296874913e-10</v>
      </c>
      <c r="IQ291">
        <v>0.0711788513172057</v>
      </c>
      <c r="IR291">
        <v>0.00727018690124689</v>
      </c>
      <c r="IS291">
        <v>0.000171571339495546</v>
      </c>
      <c r="IT291">
        <v>5.81901312968366e-06</v>
      </c>
      <c r="IU291">
        <v>0</v>
      </c>
      <c r="IV291">
        <v>2039</v>
      </c>
      <c r="IW291">
        <v>1</v>
      </c>
      <c r="IX291">
        <v>29</v>
      </c>
      <c r="IY291">
        <v>29322751.1</v>
      </c>
      <c r="IZ291">
        <v>29322751.1</v>
      </c>
      <c r="JA291">
        <v>1.0437</v>
      </c>
      <c r="JB291">
        <v>2.40112</v>
      </c>
      <c r="JC291">
        <v>1.4978</v>
      </c>
      <c r="JD291">
        <v>2.33276</v>
      </c>
      <c r="JE291">
        <v>1.54419</v>
      </c>
      <c r="JF291">
        <v>2.21558</v>
      </c>
      <c r="JG291">
        <v>35.6613</v>
      </c>
      <c r="JH291">
        <v>24.2451</v>
      </c>
      <c r="JI291">
        <v>18</v>
      </c>
      <c r="JJ291">
        <v>546.431</v>
      </c>
      <c r="JK291">
        <v>434.761</v>
      </c>
      <c r="JL291">
        <v>32.603</v>
      </c>
      <c r="JM291">
        <v>28.6259</v>
      </c>
      <c r="JN291">
        <v>30.0005</v>
      </c>
      <c r="JO291">
        <v>28.3235</v>
      </c>
      <c r="JP291">
        <v>28.3466</v>
      </c>
      <c r="JQ291">
        <v>20.9317</v>
      </c>
      <c r="JR291">
        <v>16.5133</v>
      </c>
      <c r="JS291">
        <v>100</v>
      </c>
      <c r="JT291">
        <v>32.4277</v>
      </c>
      <c r="JU291">
        <v>420</v>
      </c>
      <c r="JV291">
        <v>25.974</v>
      </c>
      <c r="JW291">
        <v>92.5145</v>
      </c>
      <c r="JX291">
        <v>98.6914</v>
      </c>
    </row>
    <row r="292" spans="1:284">
      <c r="A292">
        <v>276</v>
      </c>
      <c r="B292">
        <v>1759365067</v>
      </c>
      <c r="C292">
        <v>3675.90000009537</v>
      </c>
      <c r="D292" t="s">
        <v>986</v>
      </c>
      <c r="E292" t="s">
        <v>987</v>
      </c>
      <c r="F292">
        <v>5</v>
      </c>
      <c r="G292" t="s">
        <v>965</v>
      </c>
      <c r="H292" t="s">
        <v>419</v>
      </c>
      <c r="I292">
        <v>1759365064</v>
      </c>
      <c r="J292">
        <f>(K292)/1000</f>
        <v>0</v>
      </c>
      <c r="K292">
        <f>1000*DK292*AI292*(DG292-DH292)/(100*CZ292*(1000-AI292*DG292))</f>
        <v>0</v>
      </c>
      <c r="L292">
        <f>DK292*AI292*(DF292-DE292*(1000-AI292*DH292)/(1000-AI292*DG292))/(100*CZ292)</f>
        <v>0</v>
      </c>
      <c r="M292">
        <f>DE292 - IF(AI292&gt;1, L292*CZ292*100.0/(AK292), 0)</f>
        <v>0</v>
      </c>
      <c r="N292">
        <f>((T292-J292/2)*M292-L292)/(T292+J292/2)</f>
        <v>0</v>
      </c>
      <c r="O292">
        <f>N292*(DL292+DM292)/1000.0</f>
        <v>0</v>
      </c>
      <c r="P292">
        <f>(DE292 - IF(AI292&gt;1, L292*CZ292*100.0/(AK292), 0))*(DL292+DM292)/1000.0</f>
        <v>0</v>
      </c>
      <c r="Q292">
        <f>2.0/((1/S292-1/R292)+SIGN(S292)*SQRT((1/S292-1/R292)*(1/S292-1/R292) + 4*DA292/((DA292+1)*(DA292+1))*(2*1/S292*1/R292-1/R292*1/R292)))</f>
        <v>0</v>
      </c>
      <c r="R292">
        <f>IF(LEFT(DB292,1)&lt;&gt;"0",IF(LEFT(DB292,1)="1",3.0,DC292),$D$5+$E$5*(DS292*DL292/($K$5*1000))+$F$5*(DS292*DL292/($K$5*1000))*MAX(MIN(CZ292,$J$5),$I$5)*MAX(MIN(CZ292,$J$5),$I$5)+$G$5*MAX(MIN(CZ292,$J$5),$I$5)*(DS292*DL292/($K$5*1000))+$H$5*(DS292*DL292/($K$5*1000))*(DS292*DL292/($K$5*1000)))</f>
        <v>0</v>
      </c>
      <c r="S292">
        <f>J292*(1000-(1000*0.61365*exp(17.502*W292/(240.97+W292))/(DL292+DM292)+DG292)/2)/(1000*0.61365*exp(17.502*W292/(240.97+W292))/(DL292+DM292)-DG292)</f>
        <v>0</v>
      </c>
      <c r="T292">
        <f>1/((DA292+1)/(Q292/1.6)+1/(R292/1.37)) + DA292/((DA292+1)/(Q292/1.6) + DA292/(R292/1.37))</f>
        <v>0</v>
      </c>
      <c r="U292">
        <f>(CV292*CY292)</f>
        <v>0</v>
      </c>
      <c r="V292">
        <f>(DN292+(U292+2*0.95*5.67E-8*(((DN292+$B$7)+273)^4-(DN292+273)^4)-44100*J292)/(1.84*29.3*R292+8*0.95*5.67E-8*(DN292+273)^3))</f>
        <v>0</v>
      </c>
      <c r="W292">
        <f>($C$7*DO292+$D$7*DP292+$E$7*V292)</f>
        <v>0</v>
      </c>
      <c r="X292">
        <f>0.61365*exp(17.502*W292/(240.97+W292))</f>
        <v>0</v>
      </c>
      <c r="Y292">
        <f>(Z292/AA292*100)</f>
        <v>0</v>
      </c>
      <c r="Z292">
        <f>DG292*(DL292+DM292)/1000</f>
        <v>0</v>
      </c>
      <c r="AA292">
        <f>0.61365*exp(17.502*DN292/(240.97+DN292))</f>
        <v>0</v>
      </c>
      <c r="AB292">
        <f>(X292-DG292*(DL292+DM292)/1000)</f>
        <v>0</v>
      </c>
      <c r="AC292">
        <f>(-J292*44100)</f>
        <v>0</v>
      </c>
      <c r="AD292">
        <f>2*29.3*R292*0.92*(DN292-W292)</f>
        <v>0</v>
      </c>
      <c r="AE292">
        <f>2*0.95*5.67E-8*(((DN292+$B$7)+273)^4-(W292+273)^4)</f>
        <v>0</v>
      </c>
      <c r="AF292">
        <f>U292+AE292+AC292+AD292</f>
        <v>0</v>
      </c>
      <c r="AG292">
        <v>0</v>
      </c>
      <c r="AH292">
        <v>0</v>
      </c>
      <c r="AI292">
        <f>IF(AG292*$H$13&gt;=AK292,1.0,(AK292/(AK292-AG292*$H$13)))</f>
        <v>0</v>
      </c>
      <c r="AJ292">
        <f>(AI292-1)*100</f>
        <v>0</v>
      </c>
      <c r="AK292">
        <f>MAX(0,($B$13+$C$13*DS292)/(1+$D$13*DS292)*DL292/(DN292+273)*$E$13)</f>
        <v>0</v>
      </c>
      <c r="AL292" t="s">
        <v>420</v>
      </c>
      <c r="AM292" t="s">
        <v>420</v>
      </c>
      <c r="AN292">
        <v>0</v>
      </c>
      <c r="AO292">
        <v>0</v>
      </c>
      <c r="AP292">
        <f>1-AN292/AO292</f>
        <v>0</v>
      </c>
      <c r="AQ292">
        <v>0</v>
      </c>
      <c r="AR292" t="s">
        <v>420</v>
      </c>
      <c r="AS292" t="s">
        <v>420</v>
      </c>
      <c r="AT292">
        <v>0</v>
      </c>
      <c r="AU292">
        <v>0</v>
      </c>
      <c r="AV292">
        <f>1-AT292/AU292</f>
        <v>0</v>
      </c>
      <c r="AW292">
        <v>0.5</v>
      </c>
      <c r="AX292">
        <f>CW292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420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CV292">
        <f>$B$11*DT292+$C$11*DU292+$F$11*EF292*(1-EI292)</f>
        <v>0</v>
      </c>
      <c r="CW292">
        <f>CV292*CX292</f>
        <v>0</v>
      </c>
      <c r="CX292">
        <f>($B$11*$D$9+$C$11*$D$9+$F$11*((ES292+EK292)/MAX(ES292+EK292+ET292, 0.1)*$I$9+ET292/MAX(ES292+EK292+ET292, 0.1)*$J$9))/($B$11+$C$11+$F$11)</f>
        <v>0</v>
      </c>
      <c r="CY292">
        <f>($B$11*$K$9+$C$11*$K$9+$F$11*((ES292+EK292)/MAX(ES292+EK292+ET292, 0.1)*$P$9+ET292/MAX(ES292+EK292+ET292, 0.1)*$Q$9))/($B$11+$C$11+$F$11)</f>
        <v>0</v>
      </c>
      <c r="CZ292">
        <v>6</v>
      </c>
      <c r="DA292">
        <v>0.5</v>
      </c>
      <c r="DB292" t="s">
        <v>421</v>
      </c>
      <c r="DC292">
        <v>2</v>
      </c>
      <c r="DD292">
        <v>1759365064</v>
      </c>
      <c r="DE292">
        <v>420.84</v>
      </c>
      <c r="DF292">
        <v>419.991</v>
      </c>
      <c r="DG292">
        <v>27.1799333333333</v>
      </c>
      <c r="DH292">
        <v>26.0564333333333</v>
      </c>
      <c r="DI292">
        <v>415.26</v>
      </c>
      <c r="DJ292">
        <v>26.6820333333333</v>
      </c>
      <c r="DK292">
        <v>500.043</v>
      </c>
      <c r="DL292">
        <v>90.3470333333333</v>
      </c>
      <c r="DM292">
        <v>0.0305355333333333</v>
      </c>
      <c r="DN292">
        <v>32.3486333333333</v>
      </c>
      <c r="DO292">
        <v>30.1855</v>
      </c>
      <c r="DP292">
        <v>999.9</v>
      </c>
      <c r="DQ292">
        <v>0</v>
      </c>
      <c r="DR292">
        <v>0</v>
      </c>
      <c r="DS292">
        <v>10013.7333333333</v>
      </c>
      <c r="DT292">
        <v>0</v>
      </c>
      <c r="DU292">
        <v>0.778986</v>
      </c>
      <c r="DV292">
        <v>0.848765</v>
      </c>
      <c r="DW292">
        <v>432.597666666667</v>
      </c>
      <c r="DX292">
        <v>431.227333333333</v>
      </c>
      <c r="DY292">
        <v>1.12346666666667</v>
      </c>
      <c r="DZ292">
        <v>419.991</v>
      </c>
      <c r="EA292">
        <v>26.0564333333333</v>
      </c>
      <c r="EB292">
        <v>2.45562333333333</v>
      </c>
      <c r="EC292">
        <v>2.35412333333333</v>
      </c>
      <c r="ED292">
        <v>20.7353333333333</v>
      </c>
      <c r="EE292">
        <v>20.0516333333333</v>
      </c>
      <c r="EF292">
        <v>0.00500016</v>
      </c>
      <c r="EG292">
        <v>0</v>
      </c>
      <c r="EH292">
        <v>0</v>
      </c>
      <c r="EI292">
        <v>0</v>
      </c>
      <c r="EJ292">
        <v>964.466666666667</v>
      </c>
      <c r="EK292">
        <v>0.00500016</v>
      </c>
      <c r="EL292">
        <v>-27.2333333333333</v>
      </c>
      <c r="EM292">
        <v>-1.9</v>
      </c>
      <c r="EN292">
        <v>37.8956666666667</v>
      </c>
      <c r="EO292">
        <v>41.958</v>
      </c>
      <c r="EP292">
        <v>40</v>
      </c>
      <c r="EQ292">
        <v>42.104</v>
      </c>
      <c r="ER292">
        <v>41.312</v>
      </c>
      <c r="ES292">
        <v>0</v>
      </c>
      <c r="ET292">
        <v>0</v>
      </c>
      <c r="EU292">
        <v>0</v>
      </c>
      <c r="EV292">
        <v>1759365068.5</v>
      </c>
      <c r="EW292">
        <v>0</v>
      </c>
      <c r="EX292">
        <v>965.334615384615</v>
      </c>
      <c r="EY292">
        <v>-1.44615347922874</v>
      </c>
      <c r="EZ292">
        <v>-6.66666709414473</v>
      </c>
      <c r="FA292">
        <v>-25.7076923076923</v>
      </c>
      <c r="FB292">
        <v>15</v>
      </c>
      <c r="FC292">
        <v>0</v>
      </c>
      <c r="FD292" t="s">
        <v>422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0.853621761904762</v>
      </c>
      <c r="FQ292">
        <v>-0.268234909090911</v>
      </c>
      <c r="FR292">
        <v>0.0600999220242777</v>
      </c>
      <c r="FS292">
        <v>1</v>
      </c>
      <c r="FT292">
        <v>964.952941176471</v>
      </c>
      <c r="FU292">
        <v>-1.07563005812317</v>
      </c>
      <c r="FV292">
        <v>5.46648802701341</v>
      </c>
      <c r="FW292">
        <v>-1</v>
      </c>
      <c r="FX292">
        <v>1.12494761904762</v>
      </c>
      <c r="FY292">
        <v>-0.0139457142857129</v>
      </c>
      <c r="FZ292">
        <v>0.00688602719436556</v>
      </c>
      <c r="GA292">
        <v>1</v>
      </c>
      <c r="GB292">
        <v>2</v>
      </c>
      <c r="GC292">
        <v>2</v>
      </c>
      <c r="GD292" t="s">
        <v>423</v>
      </c>
      <c r="GE292">
        <v>3.12645</v>
      </c>
      <c r="GF292">
        <v>2.6563</v>
      </c>
      <c r="GG292">
        <v>0.0889521</v>
      </c>
      <c r="GH292">
        <v>0.0896664</v>
      </c>
      <c r="GI292">
        <v>0.110467</v>
      </c>
      <c r="GJ292">
        <v>0.107944</v>
      </c>
      <c r="GK292">
        <v>23324.5</v>
      </c>
      <c r="GL292">
        <v>22199</v>
      </c>
      <c r="GM292">
        <v>22896.9</v>
      </c>
      <c r="GN292">
        <v>23745.9</v>
      </c>
      <c r="GO292">
        <v>34706.5</v>
      </c>
      <c r="GP292">
        <v>35062.7</v>
      </c>
      <c r="GQ292">
        <v>41277.2</v>
      </c>
      <c r="GR292">
        <v>42346.9</v>
      </c>
      <c r="GS292">
        <v>1.9004</v>
      </c>
      <c r="GT292">
        <v>1.81555</v>
      </c>
      <c r="GU292">
        <v>0.0567958</v>
      </c>
      <c r="GV292">
        <v>0</v>
      </c>
      <c r="GW292">
        <v>29.2429</v>
      </c>
      <c r="GX292">
        <v>999.9</v>
      </c>
      <c r="GY292">
        <v>60.634</v>
      </c>
      <c r="GZ292">
        <v>29.487</v>
      </c>
      <c r="HA292">
        <v>27.76</v>
      </c>
      <c r="HB292">
        <v>53.9619</v>
      </c>
      <c r="HC292">
        <v>40.5409</v>
      </c>
      <c r="HD292">
        <v>1</v>
      </c>
      <c r="HE292">
        <v>0.0725356</v>
      </c>
      <c r="HF292">
        <v>-0.0396078</v>
      </c>
      <c r="HG292">
        <v>20.236</v>
      </c>
      <c r="HH292">
        <v>5.23331</v>
      </c>
      <c r="HI292">
        <v>11.992</v>
      </c>
      <c r="HJ292">
        <v>4.9558</v>
      </c>
      <c r="HK292">
        <v>3.30398</v>
      </c>
      <c r="HL292">
        <v>9999</v>
      </c>
      <c r="HM292">
        <v>9999</v>
      </c>
      <c r="HN292">
        <v>9999</v>
      </c>
      <c r="HO292">
        <v>999.9</v>
      </c>
      <c r="HP292">
        <v>1.86849</v>
      </c>
      <c r="HQ292">
        <v>1.86418</v>
      </c>
      <c r="HR292">
        <v>1.8718</v>
      </c>
      <c r="HS292">
        <v>1.86265</v>
      </c>
      <c r="HT292">
        <v>1.86204</v>
      </c>
      <c r="HU292">
        <v>1.86849</v>
      </c>
      <c r="HV292">
        <v>1.85867</v>
      </c>
      <c r="HW292">
        <v>1.86508</v>
      </c>
      <c r="HX292">
        <v>5</v>
      </c>
      <c r="HY292">
        <v>0</v>
      </c>
      <c r="HZ292">
        <v>0</v>
      </c>
      <c r="IA292">
        <v>0</v>
      </c>
      <c r="IB292" t="s">
        <v>424</v>
      </c>
      <c r="IC292" t="s">
        <v>425</v>
      </c>
      <c r="ID292" t="s">
        <v>426</v>
      </c>
      <c r="IE292" t="s">
        <v>426</v>
      </c>
      <c r="IF292" t="s">
        <v>426</v>
      </c>
      <c r="IG292" t="s">
        <v>426</v>
      </c>
      <c r="IH292">
        <v>0</v>
      </c>
      <c r="II292">
        <v>100</v>
      </c>
      <c r="IJ292">
        <v>100</v>
      </c>
      <c r="IK292">
        <v>5.58</v>
      </c>
      <c r="IL292">
        <v>0.4978</v>
      </c>
      <c r="IM292">
        <v>4.20357787778522</v>
      </c>
      <c r="IN292">
        <v>0.00374144017280572</v>
      </c>
      <c r="IO292">
        <v>-1.07998895285064e-06</v>
      </c>
      <c r="IP292">
        <v>1.2122296874913e-10</v>
      </c>
      <c r="IQ292">
        <v>0.0711788513172057</v>
      </c>
      <c r="IR292">
        <v>0.00727018690124689</v>
      </c>
      <c r="IS292">
        <v>0.000171571339495546</v>
      </c>
      <c r="IT292">
        <v>5.81901312968366e-06</v>
      </c>
      <c r="IU292">
        <v>0</v>
      </c>
      <c r="IV292">
        <v>2039</v>
      </c>
      <c r="IW292">
        <v>1</v>
      </c>
      <c r="IX292">
        <v>29</v>
      </c>
      <c r="IY292">
        <v>29322751.1</v>
      </c>
      <c r="IZ292">
        <v>29322751.1</v>
      </c>
      <c r="JA292">
        <v>1.0437</v>
      </c>
      <c r="JB292">
        <v>2.3999</v>
      </c>
      <c r="JC292">
        <v>1.49902</v>
      </c>
      <c r="JD292">
        <v>2.33276</v>
      </c>
      <c r="JE292">
        <v>1.54419</v>
      </c>
      <c r="JF292">
        <v>2.24609</v>
      </c>
      <c r="JG292">
        <v>35.6845</v>
      </c>
      <c r="JH292">
        <v>24.2364</v>
      </c>
      <c r="JI292">
        <v>18</v>
      </c>
      <c r="JJ292">
        <v>546.422</v>
      </c>
      <c r="JK292">
        <v>434.677</v>
      </c>
      <c r="JL292">
        <v>32.5375</v>
      </c>
      <c r="JM292">
        <v>28.6283</v>
      </c>
      <c r="JN292">
        <v>30.0005</v>
      </c>
      <c r="JO292">
        <v>28.3243</v>
      </c>
      <c r="JP292">
        <v>28.3473</v>
      </c>
      <c r="JQ292">
        <v>20.9315</v>
      </c>
      <c r="JR292">
        <v>16.8205</v>
      </c>
      <c r="JS292">
        <v>100</v>
      </c>
      <c r="JT292">
        <v>32.4277</v>
      </c>
      <c r="JU292">
        <v>420</v>
      </c>
      <c r="JV292">
        <v>25.8396</v>
      </c>
      <c r="JW292">
        <v>92.5146</v>
      </c>
      <c r="JX292">
        <v>98.6913</v>
      </c>
    </row>
    <row r="293" spans="1:284">
      <c r="A293">
        <v>277</v>
      </c>
      <c r="B293">
        <v>1759365069</v>
      </c>
      <c r="C293">
        <v>3677.90000009537</v>
      </c>
      <c r="D293" t="s">
        <v>988</v>
      </c>
      <c r="E293" t="s">
        <v>989</v>
      </c>
      <c r="F293">
        <v>5</v>
      </c>
      <c r="G293" t="s">
        <v>965</v>
      </c>
      <c r="H293" t="s">
        <v>419</v>
      </c>
      <c r="I293">
        <v>1759365066</v>
      </c>
      <c r="J293">
        <f>(K293)/1000</f>
        <v>0</v>
      </c>
      <c r="K293">
        <f>1000*DK293*AI293*(DG293-DH293)/(100*CZ293*(1000-AI293*DG293))</f>
        <v>0</v>
      </c>
      <c r="L293">
        <f>DK293*AI293*(DF293-DE293*(1000-AI293*DH293)/(1000-AI293*DG293))/(100*CZ293)</f>
        <v>0</v>
      </c>
      <c r="M293">
        <f>DE293 - IF(AI293&gt;1, L293*CZ293*100.0/(AK293), 0)</f>
        <v>0</v>
      </c>
      <c r="N293">
        <f>((T293-J293/2)*M293-L293)/(T293+J293/2)</f>
        <v>0</v>
      </c>
      <c r="O293">
        <f>N293*(DL293+DM293)/1000.0</f>
        <v>0</v>
      </c>
      <c r="P293">
        <f>(DE293 - IF(AI293&gt;1, L293*CZ293*100.0/(AK293), 0))*(DL293+DM293)/1000.0</f>
        <v>0</v>
      </c>
      <c r="Q293">
        <f>2.0/((1/S293-1/R293)+SIGN(S293)*SQRT((1/S293-1/R293)*(1/S293-1/R293) + 4*DA293/((DA293+1)*(DA293+1))*(2*1/S293*1/R293-1/R293*1/R293)))</f>
        <v>0</v>
      </c>
      <c r="R293">
        <f>IF(LEFT(DB293,1)&lt;&gt;"0",IF(LEFT(DB293,1)="1",3.0,DC293),$D$5+$E$5*(DS293*DL293/($K$5*1000))+$F$5*(DS293*DL293/($K$5*1000))*MAX(MIN(CZ293,$J$5),$I$5)*MAX(MIN(CZ293,$J$5),$I$5)+$G$5*MAX(MIN(CZ293,$J$5),$I$5)*(DS293*DL293/($K$5*1000))+$H$5*(DS293*DL293/($K$5*1000))*(DS293*DL293/($K$5*1000)))</f>
        <v>0</v>
      </c>
      <c r="S293">
        <f>J293*(1000-(1000*0.61365*exp(17.502*W293/(240.97+W293))/(DL293+DM293)+DG293)/2)/(1000*0.61365*exp(17.502*W293/(240.97+W293))/(DL293+DM293)-DG293)</f>
        <v>0</v>
      </c>
      <c r="T293">
        <f>1/((DA293+1)/(Q293/1.6)+1/(R293/1.37)) + DA293/((DA293+1)/(Q293/1.6) + DA293/(R293/1.37))</f>
        <v>0</v>
      </c>
      <c r="U293">
        <f>(CV293*CY293)</f>
        <v>0</v>
      </c>
      <c r="V293">
        <f>(DN293+(U293+2*0.95*5.67E-8*(((DN293+$B$7)+273)^4-(DN293+273)^4)-44100*J293)/(1.84*29.3*R293+8*0.95*5.67E-8*(DN293+273)^3))</f>
        <v>0</v>
      </c>
      <c r="W293">
        <f>($C$7*DO293+$D$7*DP293+$E$7*V293)</f>
        <v>0</v>
      </c>
      <c r="X293">
        <f>0.61365*exp(17.502*W293/(240.97+W293))</f>
        <v>0</v>
      </c>
      <c r="Y293">
        <f>(Z293/AA293*100)</f>
        <v>0</v>
      </c>
      <c r="Z293">
        <f>DG293*(DL293+DM293)/1000</f>
        <v>0</v>
      </c>
      <c r="AA293">
        <f>0.61365*exp(17.502*DN293/(240.97+DN293))</f>
        <v>0</v>
      </c>
      <c r="AB293">
        <f>(X293-DG293*(DL293+DM293)/1000)</f>
        <v>0</v>
      </c>
      <c r="AC293">
        <f>(-J293*44100)</f>
        <v>0</v>
      </c>
      <c r="AD293">
        <f>2*29.3*R293*0.92*(DN293-W293)</f>
        <v>0</v>
      </c>
      <c r="AE293">
        <f>2*0.95*5.67E-8*(((DN293+$B$7)+273)^4-(W293+273)^4)</f>
        <v>0</v>
      </c>
      <c r="AF293">
        <f>U293+AE293+AC293+AD293</f>
        <v>0</v>
      </c>
      <c r="AG293">
        <v>0</v>
      </c>
      <c r="AH293">
        <v>0</v>
      </c>
      <c r="AI293">
        <f>IF(AG293*$H$13&gt;=AK293,1.0,(AK293/(AK293-AG293*$H$13)))</f>
        <v>0</v>
      </c>
      <c r="AJ293">
        <f>(AI293-1)*100</f>
        <v>0</v>
      </c>
      <c r="AK293">
        <f>MAX(0,($B$13+$C$13*DS293)/(1+$D$13*DS293)*DL293/(DN293+273)*$E$13)</f>
        <v>0</v>
      </c>
      <c r="AL293" t="s">
        <v>420</v>
      </c>
      <c r="AM293" t="s">
        <v>420</v>
      </c>
      <c r="AN293">
        <v>0</v>
      </c>
      <c r="AO293">
        <v>0</v>
      </c>
      <c r="AP293">
        <f>1-AN293/AO293</f>
        <v>0</v>
      </c>
      <c r="AQ293">
        <v>0</v>
      </c>
      <c r="AR293" t="s">
        <v>420</v>
      </c>
      <c r="AS293" t="s">
        <v>420</v>
      </c>
      <c r="AT293">
        <v>0</v>
      </c>
      <c r="AU293">
        <v>0</v>
      </c>
      <c r="AV293">
        <f>1-AT293/AU293</f>
        <v>0</v>
      </c>
      <c r="AW293">
        <v>0.5</v>
      </c>
      <c r="AX293">
        <f>CW293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420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CV293">
        <f>$B$11*DT293+$C$11*DU293+$F$11*EF293*(1-EI293)</f>
        <v>0</v>
      </c>
      <c r="CW293">
        <f>CV293*CX293</f>
        <v>0</v>
      </c>
      <c r="CX293">
        <f>($B$11*$D$9+$C$11*$D$9+$F$11*((ES293+EK293)/MAX(ES293+EK293+ET293, 0.1)*$I$9+ET293/MAX(ES293+EK293+ET293, 0.1)*$J$9))/($B$11+$C$11+$F$11)</f>
        <v>0</v>
      </c>
      <c r="CY293">
        <f>($B$11*$K$9+$C$11*$K$9+$F$11*((ES293+EK293)/MAX(ES293+EK293+ET293, 0.1)*$P$9+ET293/MAX(ES293+EK293+ET293, 0.1)*$Q$9))/($B$11+$C$11+$F$11)</f>
        <v>0</v>
      </c>
      <c r="CZ293">
        <v>6</v>
      </c>
      <c r="DA293">
        <v>0.5</v>
      </c>
      <c r="DB293" t="s">
        <v>421</v>
      </c>
      <c r="DC293">
        <v>2</v>
      </c>
      <c r="DD293">
        <v>1759365066</v>
      </c>
      <c r="DE293">
        <v>420.808333333333</v>
      </c>
      <c r="DF293">
        <v>419.981</v>
      </c>
      <c r="DG293">
        <v>27.1790666666667</v>
      </c>
      <c r="DH293">
        <v>26.0572</v>
      </c>
      <c r="DI293">
        <v>415.228666666667</v>
      </c>
      <c r="DJ293">
        <v>26.6812</v>
      </c>
      <c r="DK293">
        <v>500.073333333333</v>
      </c>
      <c r="DL293">
        <v>90.3465</v>
      </c>
      <c r="DM293">
        <v>0.0305251666666667</v>
      </c>
      <c r="DN293">
        <v>32.3363666666667</v>
      </c>
      <c r="DO293">
        <v>30.1763666666667</v>
      </c>
      <c r="DP293">
        <v>999.9</v>
      </c>
      <c r="DQ293">
        <v>0</v>
      </c>
      <c r="DR293">
        <v>0</v>
      </c>
      <c r="DS293">
        <v>10013.7333333333</v>
      </c>
      <c r="DT293">
        <v>0</v>
      </c>
      <c r="DU293">
        <v>0.778986</v>
      </c>
      <c r="DV293">
        <v>0.827138</v>
      </c>
      <c r="DW293">
        <v>432.565</v>
      </c>
      <c r="DX293">
        <v>431.217666666667</v>
      </c>
      <c r="DY293">
        <v>1.12182</v>
      </c>
      <c r="DZ293">
        <v>419.981</v>
      </c>
      <c r="EA293">
        <v>26.0572</v>
      </c>
      <c r="EB293">
        <v>2.45553</v>
      </c>
      <c r="EC293">
        <v>2.35418</v>
      </c>
      <c r="ED293">
        <v>20.7347333333333</v>
      </c>
      <c r="EE293">
        <v>20.052</v>
      </c>
      <c r="EF293">
        <v>0.00500016</v>
      </c>
      <c r="EG293">
        <v>0</v>
      </c>
      <c r="EH293">
        <v>0</v>
      </c>
      <c r="EI293">
        <v>0</v>
      </c>
      <c r="EJ293">
        <v>966.366666666667</v>
      </c>
      <c r="EK293">
        <v>0.00500016</v>
      </c>
      <c r="EL293">
        <v>-28.3666666666667</v>
      </c>
      <c r="EM293">
        <v>-1.83333333333333</v>
      </c>
      <c r="EN293">
        <v>37.8956666666667</v>
      </c>
      <c r="EO293">
        <v>41.958</v>
      </c>
      <c r="EP293">
        <v>40</v>
      </c>
      <c r="EQ293">
        <v>42.125</v>
      </c>
      <c r="ER293">
        <v>41.312</v>
      </c>
      <c r="ES293">
        <v>0</v>
      </c>
      <c r="ET293">
        <v>0</v>
      </c>
      <c r="EU293">
        <v>0</v>
      </c>
      <c r="EV293">
        <v>1759365070.3</v>
      </c>
      <c r="EW293">
        <v>0</v>
      </c>
      <c r="EX293">
        <v>965.996</v>
      </c>
      <c r="EY293">
        <v>0.776923342171854</v>
      </c>
      <c r="EZ293">
        <v>-2.80000050251304</v>
      </c>
      <c r="FA293">
        <v>-26.848</v>
      </c>
      <c r="FB293">
        <v>15</v>
      </c>
      <c r="FC293">
        <v>0</v>
      </c>
      <c r="FD293" t="s">
        <v>422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0.847890238095238</v>
      </c>
      <c r="FQ293">
        <v>-0.0919492987012981</v>
      </c>
      <c r="FR293">
        <v>0.0547546540773822</v>
      </c>
      <c r="FS293">
        <v>1</v>
      </c>
      <c r="FT293">
        <v>964.838235294118</v>
      </c>
      <c r="FU293">
        <v>7.72039744657687</v>
      </c>
      <c r="FV293">
        <v>5.53385381649025</v>
      </c>
      <c r="FW293">
        <v>-1</v>
      </c>
      <c r="FX293">
        <v>1.12291476190476</v>
      </c>
      <c r="FY293">
        <v>0.013134545454546</v>
      </c>
      <c r="FZ293">
        <v>0.00336384929599527</v>
      </c>
      <c r="GA293">
        <v>1</v>
      </c>
      <c r="GB293">
        <v>2</v>
      </c>
      <c r="GC293">
        <v>2</v>
      </c>
      <c r="GD293" t="s">
        <v>423</v>
      </c>
      <c r="GE293">
        <v>3.12645</v>
      </c>
      <c r="GF293">
        <v>2.65628</v>
      </c>
      <c r="GG293">
        <v>0.0889451</v>
      </c>
      <c r="GH293">
        <v>0.0896795</v>
      </c>
      <c r="GI293">
        <v>0.110463</v>
      </c>
      <c r="GJ293">
        <v>0.107943</v>
      </c>
      <c r="GK293">
        <v>23324.5</v>
      </c>
      <c r="GL293">
        <v>22198.3</v>
      </c>
      <c r="GM293">
        <v>22896.7</v>
      </c>
      <c r="GN293">
        <v>23745.5</v>
      </c>
      <c r="GO293">
        <v>34706.5</v>
      </c>
      <c r="GP293">
        <v>35062.2</v>
      </c>
      <c r="GQ293">
        <v>41277</v>
      </c>
      <c r="GR293">
        <v>42346.2</v>
      </c>
      <c r="GS293">
        <v>1.9004</v>
      </c>
      <c r="GT293">
        <v>1.81545</v>
      </c>
      <c r="GU293">
        <v>0.0564903</v>
      </c>
      <c r="GV293">
        <v>0</v>
      </c>
      <c r="GW293">
        <v>29.2443</v>
      </c>
      <c r="GX293">
        <v>999.9</v>
      </c>
      <c r="GY293">
        <v>60.609</v>
      </c>
      <c r="GZ293">
        <v>29.497</v>
      </c>
      <c r="HA293">
        <v>27.7663</v>
      </c>
      <c r="HB293">
        <v>54.6919</v>
      </c>
      <c r="HC293">
        <v>40.645</v>
      </c>
      <c r="HD293">
        <v>1</v>
      </c>
      <c r="HE293">
        <v>0.0728709</v>
      </c>
      <c r="HF293">
        <v>0.0974564</v>
      </c>
      <c r="HG293">
        <v>20.2359</v>
      </c>
      <c r="HH293">
        <v>5.23346</v>
      </c>
      <c r="HI293">
        <v>11.992</v>
      </c>
      <c r="HJ293">
        <v>4.95575</v>
      </c>
      <c r="HK293">
        <v>3.30398</v>
      </c>
      <c r="HL293">
        <v>9999</v>
      </c>
      <c r="HM293">
        <v>9999</v>
      </c>
      <c r="HN293">
        <v>9999</v>
      </c>
      <c r="HO293">
        <v>999.9</v>
      </c>
      <c r="HP293">
        <v>1.8685</v>
      </c>
      <c r="HQ293">
        <v>1.86417</v>
      </c>
      <c r="HR293">
        <v>1.8718</v>
      </c>
      <c r="HS293">
        <v>1.86265</v>
      </c>
      <c r="HT293">
        <v>1.86205</v>
      </c>
      <c r="HU293">
        <v>1.86848</v>
      </c>
      <c r="HV293">
        <v>1.85867</v>
      </c>
      <c r="HW293">
        <v>1.86508</v>
      </c>
      <c r="HX293">
        <v>5</v>
      </c>
      <c r="HY293">
        <v>0</v>
      </c>
      <c r="HZ293">
        <v>0</v>
      </c>
      <c r="IA293">
        <v>0</v>
      </c>
      <c r="IB293" t="s">
        <v>424</v>
      </c>
      <c r="IC293" t="s">
        <v>425</v>
      </c>
      <c r="ID293" t="s">
        <v>426</v>
      </c>
      <c r="IE293" t="s">
        <v>426</v>
      </c>
      <c r="IF293" t="s">
        <v>426</v>
      </c>
      <c r="IG293" t="s">
        <v>426</v>
      </c>
      <c r="IH293">
        <v>0</v>
      </c>
      <c r="II293">
        <v>100</v>
      </c>
      <c r="IJ293">
        <v>100</v>
      </c>
      <c r="IK293">
        <v>5.579</v>
      </c>
      <c r="IL293">
        <v>0.4977</v>
      </c>
      <c r="IM293">
        <v>4.20357787778522</v>
      </c>
      <c r="IN293">
        <v>0.00374144017280572</v>
      </c>
      <c r="IO293">
        <v>-1.07998895285064e-06</v>
      </c>
      <c r="IP293">
        <v>1.2122296874913e-10</v>
      </c>
      <c r="IQ293">
        <v>0.0711788513172057</v>
      </c>
      <c r="IR293">
        <v>0.00727018690124689</v>
      </c>
      <c r="IS293">
        <v>0.000171571339495546</v>
      </c>
      <c r="IT293">
        <v>5.81901312968366e-06</v>
      </c>
      <c r="IU293">
        <v>0</v>
      </c>
      <c r="IV293">
        <v>2039</v>
      </c>
      <c r="IW293">
        <v>1</v>
      </c>
      <c r="IX293">
        <v>29</v>
      </c>
      <c r="IY293">
        <v>29322751.1</v>
      </c>
      <c r="IZ293">
        <v>29322751.1</v>
      </c>
      <c r="JA293">
        <v>1.0437</v>
      </c>
      <c r="JB293">
        <v>2.3877</v>
      </c>
      <c r="JC293">
        <v>1.49902</v>
      </c>
      <c r="JD293">
        <v>2.33276</v>
      </c>
      <c r="JE293">
        <v>1.54419</v>
      </c>
      <c r="JF293">
        <v>2.28149</v>
      </c>
      <c r="JG293">
        <v>35.6845</v>
      </c>
      <c r="JH293">
        <v>24.2451</v>
      </c>
      <c r="JI293">
        <v>18</v>
      </c>
      <c r="JJ293">
        <v>546.432</v>
      </c>
      <c r="JK293">
        <v>434.626</v>
      </c>
      <c r="JL293">
        <v>32.4634</v>
      </c>
      <c r="JM293">
        <v>28.6308</v>
      </c>
      <c r="JN293">
        <v>30.0006</v>
      </c>
      <c r="JO293">
        <v>28.3255</v>
      </c>
      <c r="JP293">
        <v>28.3485</v>
      </c>
      <c r="JQ293">
        <v>20.9297</v>
      </c>
      <c r="JR293">
        <v>17.1092</v>
      </c>
      <c r="JS293">
        <v>100</v>
      </c>
      <c r="JT293">
        <v>32.4277</v>
      </c>
      <c r="JU293">
        <v>420</v>
      </c>
      <c r="JV293">
        <v>25.8125</v>
      </c>
      <c r="JW293">
        <v>92.5141</v>
      </c>
      <c r="JX293">
        <v>98.6897</v>
      </c>
    </row>
    <row r="294" spans="1:284">
      <c r="A294">
        <v>278</v>
      </c>
      <c r="B294">
        <v>1759365072</v>
      </c>
      <c r="C294">
        <v>3680.90000009537</v>
      </c>
      <c r="D294" t="s">
        <v>990</v>
      </c>
      <c r="E294" t="s">
        <v>991</v>
      </c>
      <c r="F294">
        <v>5</v>
      </c>
      <c r="G294" t="s">
        <v>965</v>
      </c>
      <c r="H294" t="s">
        <v>419</v>
      </c>
      <c r="I294">
        <v>1759365068.75</v>
      </c>
      <c r="J294">
        <f>(K294)/1000</f>
        <v>0</v>
      </c>
      <c r="K294">
        <f>1000*DK294*AI294*(DG294-DH294)/(100*CZ294*(1000-AI294*DG294))</f>
        <v>0</v>
      </c>
      <c r="L294">
        <f>DK294*AI294*(DF294-DE294*(1000-AI294*DH294)/(1000-AI294*DG294))/(100*CZ294)</f>
        <v>0</v>
      </c>
      <c r="M294">
        <f>DE294 - IF(AI294&gt;1, L294*CZ294*100.0/(AK294), 0)</f>
        <v>0</v>
      </c>
      <c r="N294">
        <f>((T294-J294/2)*M294-L294)/(T294+J294/2)</f>
        <v>0</v>
      </c>
      <c r="O294">
        <f>N294*(DL294+DM294)/1000.0</f>
        <v>0</v>
      </c>
      <c r="P294">
        <f>(DE294 - IF(AI294&gt;1, L294*CZ294*100.0/(AK294), 0))*(DL294+DM294)/1000.0</f>
        <v>0</v>
      </c>
      <c r="Q294">
        <f>2.0/((1/S294-1/R294)+SIGN(S294)*SQRT((1/S294-1/R294)*(1/S294-1/R294) + 4*DA294/((DA294+1)*(DA294+1))*(2*1/S294*1/R294-1/R294*1/R294)))</f>
        <v>0</v>
      </c>
      <c r="R294">
        <f>IF(LEFT(DB294,1)&lt;&gt;"0",IF(LEFT(DB294,1)="1",3.0,DC294),$D$5+$E$5*(DS294*DL294/($K$5*1000))+$F$5*(DS294*DL294/($K$5*1000))*MAX(MIN(CZ294,$J$5),$I$5)*MAX(MIN(CZ294,$J$5),$I$5)+$G$5*MAX(MIN(CZ294,$J$5),$I$5)*(DS294*DL294/($K$5*1000))+$H$5*(DS294*DL294/($K$5*1000))*(DS294*DL294/($K$5*1000)))</f>
        <v>0</v>
      </c>
      <c r="S294">
        <f>J294*(1000-(1000*0.61365*exp(17.502*W294/(240.97+W294))/(DL294+DM294)+DG294)/2)/(1000*0.61365*exp(17.502*W294/(240.97+W294))/(DL294+DM294)-DG294)</f>
        <v>0</v>
      </c>
      <c r="T294">
        <f>1/((DA294+1)/(Q294/1.6)+1/(R294/1.37)) + DA294/((DA294+1)/(Q294/1.6) + DA294/(R294/1.37))</f>
        <v>0</v>
      </c>
      <c r="U294">
        <f>(CV294*CY294)</f>
        <v>0</v>
      </c>
      <c r="V294">
        <f>(DN294+(U294+2*0.95*5.67E-8*(((DN294+$B$7)+273)^4-(DN294+273)^4)-44100*J294)/(1.84*29.3*R294+8*0.95*5.67E-8*(DN294+273)^3))</f>
        <v>0</v>
      </c>
      <c r="W294">
        <f>($C$7*DO294+$D$7*DP294+$E$7*V294)</f>
        <v>0</v>
      </c>
      <c r="X294">
        <f>0.61365*exp(17.502*W294/(240.97+W294))</f>
        <v>0</v>
      </c>
      <c r="Y294">
        <f>(Z294/AA294*100)</f>
        <v>0</v>
      </c>
      <c r="Z294">
        <f>DG294*(DL294+DM294)/1000</f>
        <v>0</v>
      </c>
      <c r="AA294">
        <f>0.61365*exp(17.502*DN294/(240.97+DN294))</f>
        <v>0</v>
      </c>
      <c r="AB294">
        <f>(X294-DG294*(DL294+DM294)/1000)</f>
        <v>0</v>
      </c>
      <c r="AC294">
        <f>(-J294*44100)</f>
        <v>0</v>
      </c>
      <c r="AD294">
        <f>2*29.3*R294*0.92*(DN294-W294)</f>
        <v>0</v>
      </c>
      <c r="AE294">
        <f>2*0.95*5.67E-8*(((DN294+$B$7)+273)^4-(W294+273)^4)</f>
        <v>0</v>
      </c>
      <c r="AF294">
        <f>U294+AE294+AC294+AD294</f>
        <v>0</v>
      </c>
      <c r="AG294">
        <v>0</v>
      </c>
      <c r="AH294">
        <v>0</v>
      </c>
      <c r="AI294">
        <f>IF(AG294*$H$13&gt;=AK294,1.0,(AK294/(AK294-AG294*$H$13)))</f>
        <v>0</v>
      </c>
      <c r="AJ294">
        <f>(AI294-1)*100</f>
        <v>0</v>
      </c>
      <c r="AK294">
        <f>MAX(0,($B$13+$C$13*DS294)/(1+$D$13*DS294)*DL294/(DN294+273)*$E$13)</f>
        <v>0</v>
      </c>
      <c r="AL294" t="s">
        <v>420</v>
      </c>
      <c r="AM294" t="s">
        <v>420</v>
      </c>
      <c r="AN294">
        <v>0</v>
      </c>
      <c r="AO294">
        <v>0</v>
      </c>
      <c r="AP294">
        <f>1-AN294/AO294</f>
        <v>0</v>
      </c>
      <c r="AQ294">
        <v>0</v>
      </c>
      <c r="AR294" t="s">
        <v>420</v>
      </c>
      <c r="AS294" t="s">
        <v>420</v>
      </c>
      <c r="AT294">
        <v>0</v>
      </c>
      <c r="AU294">
        <v>0</v>
      </c>
      <c r="AV294">
        <f>1-AT294/AU294</f>
        <v>0</v>
      </c>
      <c r="AW294">
        <v>0.5</v>
      </c>
      <c r="AX294">
        <f>CW294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420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CV294">
        <f>$B$11*DT294+$C$11*DU294+$F$11*EF294*(1-EI294)</f>
        <v>0</v>
      </c>
      <c r="CW294">
        <f>CV294*CX294</f>
        <v>0</v>
      </c>
      <c r="CX294">
        <f>($B$11*$D$9+$C$11*$D$9+$F$11*((ES294+EK294)/MAX(ES294+EK294+ET294, 0.1)*$I$9+ET294/MAX(ES294+EK294+ET294, 0.1)*$J$9))/($B$11+$C$11+$F$11)</f>
        <v>0</v>
      </c>
      <c r="CY294">
        <f>($B$11*$K$9+$C$11*$K$9+$F$11*((ES294+EK294)/MAX(ES294+EK294+ET294, 0.1)*$P$9+ET294/MAX(ES294+EK294+ET294, 0.1)*$Q$9))/($B$11+$C$11+$F$11)</f>
        <v>0</v>
      </c>
      <c r="CZ294">
        <v>6</v>
      </c>
      <c r="DA294">
        <v>0.5</v>
      </c>
      <c r="DB294" t="s">
        <v>421</v>
      </c>
      <c r="DC294">
        <v>2</v>
      </c>
      <c r="DD294">
        <v>1759365068.75</v>
      </c>
      <c r="DE294">
        <v>420.79225</v>
      </c>
      <c r="DF294">
        <v>420.035</v>
      </c>
      <c r="DG294">
        <v>27.17585</v>
      </c>
      <c r="DH294">
        <v>26.0513</v>
      </c>
      <c r="DI294">
        <v>415.21275</v>
      </c>
      <c r="DJ294">
        <v>26.6781</v>
      </c>
      <c r="DK294">
        <v>499.95625</v>
      </c>
      <c r="DL294">
        <v>90.345875</v>
      </c>
      <c r="DM294">
        <v>0.0309965</v>
      </c>
      <c r="DN294">
        <v>32.31905</v>
      </c>
      <c r="DO294">
        <v>30.1644</v>
      </c>
      <c r="DP294">
        <v>999.9</v>
      </c>
      <c r="DQ294">
        <v>0</v>
      </c>
      <c r="DR294">
        <v>0</v>
      </c>
      <c r="DS294">
        <v>9975</v>
      </c>
      <c r="DT294">
        <v>0</v>
      </c>
      <c r="DU294">
        <v>0.778986</v>
      </c>
      <c r="DV294">
        <v>0.7572325</v>
      </c>
      <c r="DW294">
        <v>432.547</v>
      </c>
      <c r="DX294">
        <v>431.2705</v>
      </c>
      <c r="DY294">
        <v>1.1245225</v>
      </c>
      <c r="DZ294">
        <v>420.035</v>
      </c>
      <c r="EA294">
        <v>26.0513</v>
      </c>
      <c r="EB294">
        <v>2.4552225</v>
      </c>
      <c r="EC294">
        <v>2.35363</v>
      </c>
      <c r="ED294">
        <v>20.7327</v>
      </c>
      <c r="EE294">
        <v>20.0482</v>
      </c>
      <c r="EF294">
        <v>0.00500016</v>
      </c>
      <c r="EG294">
        <v>0</v>
      </c>
      <c r="EH294">
        <v>0</v>
      </c>
      <c r="EI294">
        <v>0</v>
      </c>
      <c r="EJ294">
        <v>968.275</v>
      </c>
      <c r="EK294">
        <v>0.00500016</v>
      </c>
      <c r="EL294">
        <v>-31.25</v>
      </c>
      <c r="EM294">
        <v>-2.125</v>
      </c>
      <c r="EN294">
        <v>37.906</v>
      </c>
      <c r="EO294">
        <v>41.98425</v>
      </c>
      <c r="EP294">
        <v>40</v>
      </c>
      <c r="EQ294">
        <v>42.0935</v>
      </c>
      <c r="ER294">
        <v>41.312</v>
      </c>
      <c r="ES294">
        <v>0</v>
      </c>
      <c r="ET294">
        <v>0</v>
      </c>
      <c r="EU294">
        <v>0</v>
      </c>
      <c r="EV294">
        <v>1759365073.3</v>
      </c>
      <c r="EW294">
        <v>0</v>
      </c>
      <c r="EX294">
        <v>965.607692307692</v>
      </c>
      <c r="EY294">
        <v>9.3128204380235</v>
      </c>
      <c r="EZ294">
        <v>-31.9213677685722</v>
      </c>
      <c r="FA294">
        <v>-27.0115384615385</v>
      </c>
      <c r="FB294">
        <v>15</v>
      </c>
      <c r="FC294">
        <v>0</v>
      </c>
      <c r="FD294" t="s">
        <v>422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0.828148285714286</v>
      </c>
      <c r="FQ294">
        <v>-0.0653068831168805</v>
      </c>
      <c r="FR294">
        <v>0.0517707036203579</v>
      </c>
      <c r="FS294">
        <v>1</v>
      </c>
      <c r="FT294">
        <v>965.414705882353</v>
      </c>
      <c r="FU294">
        <v>9.15049671314182</v>
      </c>
      <c r="FV294">
        <v>5.58291155080241</v>
      </c>
      <c r="FW294">
        <v>-1</v>
      </c>
      <c r="FX294">
        <v>1.12275047619048</v>
      </c>
      <c r="FY294">
        <v>0.00369740259740365</v>
      </c>
      <c r="FZ294">
        <v>0.00326838168224914</v>
      </c>
      <c r="GA294">
        <v>1</v>
      </c>
      <c r="GB294">
        <v>2</v>
      </c>
      <c r="GC294">
        <v>2</v>
      </c>
      <c r="GD294" t="s">
        <v>423</v>
      </c>
      <c r="GE294">
        <v>3.12631</v>
      </c>
      <c r="GF294">
        <v>2.65663</v>
      </c>
      <c r="GG294">
        <v>0.0889614</v>
      </c>
      <c r="GH294">
        <v>0.0896791</v>
      </c>
      <c r="GI294">
        <v>0.110443</v>
      </c>
      <c r="GJ294">
        <v>0.107842</v>
      </c>
      <c r="GK294">
        <v>23324.2</v>
      </c>
      <c r="GL294">
        <v>22198.1</v>
      </c>
      <c r="GM294">
        <v>22896.8</v>
      </c>
      <c r="GN294">
        <v>23745.3</v>
      </c>
      <c r="GO294">
        <v>34706.8</v>
      </c>
      <c r="GP294">
        <v>35066.2</v>
      </c>
      <c r="GQ294">
        <v>41276.4</v>
      </c>
      <c r="GR294">
        <v>42346.2</v>
      </c>
      <c r="GS294">
        <v>1.90005</v>
      </c>
      <c r="GT294">
        <v>1.81545</v>
      </c>
      <c r="GU294">
        <v>0.0555366</v>
      </c>
      <c r="GV294">
        <v>0</v>
      </c>
      <c r="GW294">
        <v>29.2475</v>
      </c>
      <c r="GX294">
        <v>999.9</v>
      </c>
      <c r="GY294">
        <v>60.609</v>
      </c>
      <c r="GZ294">
        <v>29.497</v>
      </c>
      <c r="HA294">
        <v>27.7667</v>
      </c>
      <c r="HB294">
        <v>54.0319</v>
      </c>
      <c r="HC294">
        <v>40.5048</v>
      </c>
      <c r="HD294">
        <v>1</v>
      </c>
      <c r="HE294">
        <v>0.0728811</v>
      </c>
      <c r="HF294">
        <v>-0.00766612</v>
      </c>
      <c r="HG294">
        <v>20.2358</v>
      </c>
      <c r="HH294">
        <v>5.23391</v>
      </c>
      <c r="HI294">
        <v>11.992</v>
      </c>
      <c r="HJ294">
        <v>4.95585</v>
      </c>
      <c r="HK294">
        <v>3.304</v>
      </c>
      <c r="HL294">
        <v>9999</v>
      </c>
      <c r="HM294">
        <v>9999</v>
      </c>
      <c r="HN294">
        <v>9999</v>
      </c>
      <c r="HO294">
        <v>999.9</v>
      </c>
      <c r="HP294">
        <v>1.8685</v>
      </c>
      <c r="HQ294">
        <v>1.86417</v>
      </c>
      <c r="HR294">
        <v>1.8718</v>
      </c>
      <c r="HS294">
        <v>1.86264</v>
      </c>
      <c r="HT294">
        <v>1.86204</v>
      </c>
      <c r="HU294">
        <v>1.86851</v>
      </c>
      <c r="HV294">
        <v>1.85867</v>
      </c>
      <c r="HW294">
        <v>1.86508</v>
      </c>
      <c r="HX294">
        <v>5</v>
      </c>
      <c r="HY294">
        <v>0</v>
      </c>
      <c r="HZ294">
        <v>0</v>
      </c>
      <c r="IA294">
        <v>0</v>
      </c>
      <c r="IB294" t="s">
        <v>424</v>
      </c>
      <c r="IC294" t="s">
        <v>425</v>
      </c>
      <c r="ID294" t="s">
        <v>426</v>
      </c>
      <c r="IE294" t="s">
        <v>426</v>
      </c>
      <c r="IF294" t="s">
        <v>426</v>
      </c>
      <c r="IG294" t="s">
        <v>426</v>
      </c>
      <c r="IH294">
        <v>0</v>
      </c>
      <c r="II294">
        <v>100</v>
      </c>
      <c r="IJ294">
        <v>100</v>
      </c>
      <c r="IK294">
        <v>5.58</v>
      </c>
      <c r="IL294">
        <v>0.4975</v>
      </c>
      <c r="IM294">
        <v>4.20357787778522</v>
      </c>
      <c r="IN294">
        <v>0.00374144017280572</v>
      </c>
      <c r="IO294">
        <v>-1.07998895285064e-06</v>
      </c>
      <c r="IP294">
        <v>1.2122296874913e-10</v>
      </c>
      <c r="IQ294">
        <v>0.0711788513172057</v>
      </c>
      <c r="IR294">
        <v>0.00727018690124689</v>
      </c>
      <c r="IS294">
        <v>0.000171571339495546</v>
      </c>
      <c r="IT294">
        <v>5.81901312968366e-06</v>
      </c>
      <c r="IU294">
        <v>0</v>
      </c>
      <c r="IV294">
        <v>2039</v>
      </c>
      <c r="IW294">
        <v>1</v>
      </c>
      <c r="IX294">
        <v>29</v>
      </c>
      <c r="IY294">
        <v>29322751.2</v>
      </c>
      <c r="IZ294">
        <v>29322751.2</v>
      </c>
      <c r="JA294">
        <v>1.04248</v>
      </c>
      <c r="JB294">
        <v>2.37305</v>
      </c>
      <c r="JC294">
        <v>1.4978</v>
      </c>
      <c r="JD294">
        <v>2.33276</v>
      </c>
      <c r="JE294">
        <v>1.54419</v>
      </c>
      <c r="JF294">
        <v>2.3584</v>
      </c>
      <c r="JG294">
        <v>35.6845</v>
      </c>
      <c r="JH294">
        <v>24.2539</v>
      </c>
      <c r="JI294">
        <v>18</v>
      </c>
      <c r="JJ294">
        <v>546.209</v>
      </c>
      <c r="JK294">
        <v>434.63</v>
      </c>
      <c r="JL294">
        <v>32.3527</v>
      </c>
      <c r="JM294">
        <v>28.6344</v>
      </c>
      <c r="JN294">
        <v>30.0003</v>
      </c>
      <c r="JO294">
        <v>28.3261</v>
      </c>
      <c r="JP294">
        <v>28.3491</v>
      </c>
      <c r="JQ294">
        <v>20.9305</v>
      </c>
      <c r="JR294">
        <v>17.4163</v>
      </c>
      <c r="JS294">
        <v>100</v>
      </c>
      <c r="JT294">
        <v>32.2611</v>
      </c>
      <c r="JU294">
        <v>420</v>
      </c>
      <c r="JV294">
        <v>25.7801</v>
      </c>
      <c r="JW294">
        <v>92.5134</v>
      </c>
      <c r="JX294">
        <v>98.6895</v>
      </c>
    </row>
    <row r="295" spans="1:284">
      <c r="A295">
        <v>279</v>
      </c>
      <c r="B295">
        <v>1759365074</v>
      </c>
      <c r="C295">
        <v>3682.90000009537</v>
      </c>
      <c r="D295" t="s">
        <v>992</v>
      </c>
      <c r="E295" t="s">
        <v>993</v>
      </c>
      <c r="F295">
        <v>5</v>
      </c>
      <c r="G295" t="s">
        <v>965</v>
      </c>
      <c r="H295" t="s">
        <v>419</v>
      </c>
      <c r="I295">
        <v>1759365071.33333</v>
      </c>
      <c r="J295">
        <f>(K295)/1000</f>
        <v>0</v>
      </c>
      <c r="K295">
        <f>1000*DK295*AI295*(DG295-DH295)/(100*CZ295*(1000-AI295*DG295))</f>
        <v>0</v>
      </c>
      <c r="L295">
        <f>DK295*AI295*(DF295-DE295*(1000-AI295*DH295)/(1000-AI295*DG295))/(100*CZ295)</f>
        <v>0</v>
      </c>
      <c r="M295">
        <f>DE295 - IF(AI295&gt;1, L295*CZ295*100.0/(AK295), 0)</f>
        <v>0</v>
      </c>
      <c r="N295">
        <f>((T295-J295/2)*M295-L295)/(T295+J295/2)</f>
        <v>0</v>
      </c>
      <c r="O295">
        <f>N295*(DL295+DM295)/1000.0</f>
        <v>0</v>
      </c>
      <c r="P295">
        <f>(DE295 - IF(AI295&gt;1, L295*CZ295*100.0/(AK295), 0))*(DL295+DM295)/1000.0</f>
        <v>0</v>
      </c>
      <c r="Q295">
        <f>2.0/((1/S295-1/R295)+SIGN(S295)*SQRT((1/S295-1/R295)*(1/S295-1/R295) + 4*DA295/((DA295+1)*(DA295+1))*(2*1/S295*1/R295-1/R295*1/R295)))</f>
        <v>0</v>
      </c>
      <c r="R295">
        <f>IF(LEFT(DB295,1)&lt;&gt;"0",IF(LEFT(DB295,1)="1",3.0,DC295),$D$5+$E$5*(DS295*DL295/($K$5*1000))+$F$5*(DS295*DL295/($K$5*1000))*MAX(MIN(CZ295,$J$5),$I$5)*MAX(MIN(CZ295,$J$5),$I$5)+$G$5*MAX(MIN(CZ295,$J$5),$I$5)*(DS295*DL295/($K$5*1000))+$H$5*(DS295*DL295/($K$5*1000))*(DS295*DL295/($K$5*1000)))</f>
        <v>0</v>
      </c>
      <c r="S295">
        <f>J295*(1000-(1000*0.61365*exp(17.502*W295/(240.97+W295))/(DL295+DM295)+DG295)/2)/(1000*0.61365*exp(17.502*W295/(240.97+W295))/(DL295+DM295)-DG295)</f>
        <v>0</v>
      </c>
      <c r="T295">
        <f>1/((DA295+1)/(Q295/1.6)+1/(R295/1.37)) + DA295/((DA295+1)/(Q295/1.6) + DA295/(R295/1.37))</f>
        <v>0</v>
      </c>
      <c r="U295">
        <f>(CV295*CY295)</f>
        <v>0</v>
      </c>
      <c r="V295">
        <f>(DN295+(U295+2*0.95*5.67E-8*(((DN295+$B$7)+273)^4-(DN295+273)^4)-44100*J295)/(1.84*29.3*R295+8*0.95*5.67E-8*(DN295+273)^3))</f>
        <v>0</v>
      </c>
      <c r="W295">
        <f>($C$7*DO295+$D$7*DP295+$E$7*V295)</f>
        <v>0</v>
      </c>
      <c r="X295">
        <f>0.61365*exp(17.502*W295/(240.97+W295))</f>
        <v>0</v>
      </c>
      <c r="Y295">
        <f>(Z295/AA295*100)</f>
        <v>0</v>
      </c>
      <c r="Z295">
        <f>DG295*(DL295+DM295)/1000</f>
        <v>0</v>
      </c>
      <c r="AA295">
        <f>0.61365*exp(17.502*DN295/(240.97+DN295))</f>
        <v>0</v>
      </c>
      <c r="AB295">
        <f>(X295-DG295*(DL295+DM295)/1000)</f>
        <v>0</v>
      </c>
      <c r="AC295">
        <f>(-J295*44100)</f>
        <v>0</v>
      </c>
      <c r="AD295">
        <f>2*29.3*R295*0.92*(DN295-W295)</f>
        <v>0</v>
      </c>
      <c r="AE295">
        <f>2*0.95*5.67E-8*(((DN295+$B$7)+273)^4-(W295+273)^4)</f>
        <v>0</v>
      </c>
      <c r="AF295">
        <f>U295+AE295+AC295+AD295</f>
        <v>0</v>
      </c>
      <c r="AG295">
        <v>0</v>
      </c>
      <c r="AH295">
        <v>0</v>
      </c>
      <c r="AI295">
        <f>IF(AG295*$H$13&gt;=AK295,1.0,(AK295/(AK295-AG295*$H$13)))</f>
        <v>0</v>
      </c>
      <c r="AJ295">
        <f>(AI295-1)*100</f>
        <v>0</v>
      </c>
      <c r="AK295">
        <f>MAX(0,($B$13+$C$13*DS295)/(1+$D$13*DS295)*DL295/(DN295+273)*$E$13)</f>
        <v>0</v>
      </c>
      <c r="AL295" t="s">
        <v>420</v>
      </c>
      <c r="AM295" t="s">
        <v>420</v>
      </c>
      <c r="AN295">
        <v>0</v>
      </c>
      <c r="AO295">
        <v>0</v>
      </c>
      <c r="AP295">
        <f>1-AN295/AO295</f>
        <v>0</v>
      </c>
      <c r="AQ295">
        <v>0</v>
      </c>
      <c r="AR295" t="s">
        <v>420</v>
      </c>
      <c r="AS295" t="s">
        <v>420</v>
      </c>
      <c r="AT295">
        <v>0</v>
      </c>
      <c r="AU295">
        <v>0</v>
      </c>
      <c r="AV295">
        <f>1-AT295/AU295</f>
        <v>0</v>
      </c>
      <c r="AW295">
        <v>0.5</v>
      </c>
      <c r="AX295">
        <f>CW295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420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CV295">
        <f>$B$11*DT295+$C$11*DU295+$F$11*EF295*(1-EI295)</f>
        <v>0</v>
      </c>
      <c r="CW295">
        <f>CV295*CX295</f>
        <v>0</v>
      </c>
      <c r="CX295">
        <f>($B$11*$D$9+$C$11*$D$9+$F$11*((ES295+EK295)/MAX(ES295+EK295+ET295, 0.1)*$I$9+ET295/MAX(ES295+EK295+ET295, 0.1)*$J$9))/($B$11+$C$11+$F$11)</f>
        <v>0</v>
      </c>
      <c r="CY295">
        <f>($B$11*$K$9+$C$11*$K$9+$F$11*((ES295+EK295)/MAX(ES295+EK295+ET295, 0.1)*$P$9+ET295/MAX(ES295+EK295+ET295, 0.1)*$Q$9))/($B$11+$C$11+$F$11)</f>
        <v>0</v>
      </c>
      <c r="CZ295">
        <v>6</v>
      </c>
      <c r="DA295">
        <v>0.5</v>
      </c>
      <c r="DB295" t="s">
        <v>421</v>
      </c>
      <c r="DC295">
        <v>2</v>
      </c>
      <c r="DD295">
        <v>1759365071.33333</v>
      </c>
      <c r="DE295">
        <v>420.82</v>
      </c>
      <c r="DF295">
        <v>420.071666666667</v>
      </c>
      <c r="DG295">
        <v>27.1704333333333</v>
      </c>
      <c r="DH295">
        <v>26.0313</v>
      </c>
      <c r="DI295">
        <v>415.240333333333</v>
      </c>
      <c r="DJ295">
        <v>26.6728666666667</v>
      </c>
      <c r="DK295">
        <v>499.851333333333</v>
      </c>
      <c r="DL295">
        <v>90.3457</v>
      </c>
      <c r="DM295">
        <v>0.0312243666666667</v>
      </c>
      <c r="DN295">
        <v>32.303</v>
      </c>
      <c r="DO295">
        <v>30.1567</v>
      </c>
      <c r="DP295">
        <v>999.9</v>
      </c>
      <c r="DQ295">
        <v>0</v>
      </c>
      <c r="DR295">
        <v>0</v>
      </c>
      <c r="DS295">
        <v>9969.36666666667</v>
      </c>
      <c r="DT295">
        <v>0</v>
      </c>
      <c r="DU295">
        <v>0.778986</v>
      </c>
      <c r="DV295">
        <v>0.748311333333333</v>
      </c>
      <c r="DW295">
        <v>432.573</v>
      </c>
      <c r="DX295">
        <v>431.299333333333</v>
      </c>
      <c r="DY295">
        <v>1.13911333333333</v>
      </c>
      <c r="DZ295">
        <v>420.071666666667</v>
      </c>
      <c r="EA295">
        <v>26.0313</v>
      </c>
      <c r="EB295">
        <v>2.45473</v>
      </c>
      <c r="EC295">
        <v>2.35181666666667</v>
      </c>
      <c r="ED295">
        <v>20.7294333333333</v>
      </c>
      <c r="EE295">
        <v>20.0357666666667</v>
      </c>
      <c r="EF295">
        <v>0.00500016</v>
      </c>
      <c r="EG295">
        <v>0</v>
      </c>
      <c r="EH295">
        <v>0</v>
      </c>
      <c r="EI295">
        <v>0</v>
      </c>
      <c r="EJ295">
        <v>963.8</v>
      </c>
      <c r="EK295">
        <v>0.00500016</v>
      </c>
      <c r="EL295">
        <v>-31.1666666666667</v>
      </c>
      <c r="EM295">
        <v>-2.3</v>
      </c>
      <c r="EN295">
        <v>37.8956666666667</v>
      </c>
      <c r="EO295">
        <v>42</v>
      </c>
      <c r="EP295">
        <v>40</v>
      </c>
      <c r="EQ295">
        <v>42.083</v>
      </c>
      <c r="ER295">
        <v>41.312</v>
      </c>
      <c r="ES295">
        <v>0</v>
      </c>
      <c r="ET295">
        <v>0</v>
      </c>
      <c r="EU295">
        <v>0</v>
      </c>
      <c r="EV295">
        <v>1759365075.1</v>
      </c>
      <c r="EW295">
        <v>0</v>
      </c>
      <c r="EX295">
        <v>965.676</v>
      </c>
      <c r="EY295">
        <v>1.91538449897403</v>
      </c>
      <c r="EZ295">
        <v>-19.9000001305189</v>
      </c>
      <c r="FA295">
        <v>-27.796</v>
      </c>
      <c r="FB295">
        <v>15</v>
      </c>
      <c r="FC295">
        <v>0</v>
      </c>
      <c r="FD295" t="s">
        <v>422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0.81458285</v>
      </c>
      <c r="FQ295">
        <v>-0.186256646616543</v>
      </c>
      <c r="FR295">
        <v>0.0621098066308977</v>
      </c>
      <c r="FS295">
        <v>1</v>
      </c>
      <c r="FT295">
        <v>965.688235294118</v>
      </c>
      <c r="FU295">
        <v>3.63941949877803</v>
      </c>
      <c r="FV295">
        <v>4.62275476222734</v>
      </c>
      <c r="FW295">
        <v>-1</v>
      </c>
      <c r="FX295">
        <v>1.1252295</v>
      </c>
      <c r="FY295">
        <v>0.016105714285714</v>
      </c>
      <c r="FZ295">
        <v>0.00595118599524499</v>
      </c>
      <c r="GA295">
        <v>1</v>
      </c>
      <c r="GB295">
        <v>2</v>
      </c>
      <c r="GC295">
        <v>2</v>
      </c>
      <c r="GD295" t="s">
        <v>423</v>
      </c>
      <c r="GE295">
        <v>3.12638</v>
      </c>
      <c r="GF295">
        <v>2.6567</v>
      </c>
      <c r="GG295">
        <v>0.0889556</v>
      </c>
      <c r="GH295">
        <v>0.0896724</v>
      </c>
      <c r="GI295">
        <v>0.110413</v>
      </c>
      <c r="GJ295">
        <v>0.107732</v>
      </c>
      <c r="GK295">
        <v>23324.1</v>
      </c>
      <c r="GL295">
        <v>22198.3</v>
      </c>
      <c r="GM295">
        <v>22896.6</v>
      </c>
      <c r="GN295">
        <v>23745.3</v>
      </c>
      <c r="GO295">
        <v>34708</v>
      </c>
      <c r="GP295">
        <v>35070.4</v>
      </c>
      <c r="GQ295">
        <v>41276.4</v>
      </c>
      <c r="GR295">
        <v>42346.1</v>
      </c>
      <c r="GS295">
        <v>1.90025</v>
      </c>
      <c r="GT295">
        <v>1.81515</v>
      </c>
      <c r="GU295">
        <v>0.0556558</v>
      </c>
      <c r="GV295">
        <v>0</v>
      </c>
      <c r="GW295">
        <v>29.2494</v>
      </c>
      <c r="GX295">
        <v>999.9</v>
      </c>
      <c r="GY295">
        <v>60.634</v>
      </c>
      <c r="GZ295">
        <v>29.487</v>
      </c>
      <c r="HA295">
        <v>27.7603</v>
      </c>
      <c r="HB295">
        <v>54.2219</v>
      </c>
      <c r="HC295">
        <v>40.6691</v>
      </c>
      <c r="HD295">
        <v>1</v>
      </c>
      <c r="HE295">
        <v>0.0730564</v>
      </c>
      <c r="HF295">
        <v>0.0817647</v>
      </c>
      <c r="HG295">
        <v>20.2359</v>
      </c>
      <c r="HH295">
        <v>5.23286</v>
      </c>
      <c r="HI295">
        <v>11.992</v>
      </c>
      <c r="HJ295">
        <v>4.95575</v>
      </c>
      <c r="HK295">
        <v>3.304</v>
      </c>
      <c r="HL295">
        <v>9999</v>
      </c>
      <c r="HM295">
        <v>9999</v>
      </c>
      <c r="HN295">
        <v>9999</v>
      </c>
      <c r="HO295">
        <v>999.9</v>
      </c>
      <c r="HP295">
        <v>1.86848</v>
      </c>
      <c r="HQ295">
        <v>1.86417</v>
      </c>
      <c r="HR295">
        <v>1.8718</v>
      </c>
      <c r="HS295">
        <v>1.86264</v>
      </c>
      <c r="HT295">
        <v>1.86204</v>
      </c>
      <c r="HU295">
        <v>1.86849</v>
      </c>
      <c r="HV295">
        <v>1.85867</v>
      </c>
      <c r="HW295">
        <v>1.86508</v>
      </c>
      <c r="HX295">
        <v>5</v>
      </c>
      <c r="HY295">
        <v>0</v>
      </c>
      <c r="HZ295">
        <v>0</v>
      </c>
      <c r="IA295">
        <v>0</v>
      </c>
      <c r="IB295" t="s">
        <v>424</v>
      </c>
      <c r="IC295" t="s">
        <v>425</v>
      </c>
      <c r="ID295" t="s">
        <v>426</v>
      </c>
      <c r="IE295" t="s">
        <v>426</v>
      </c>
      <c r="IF295" t="s">
        <v>426</v>
      </c>
      <c r="IG295" t="s">
        <v>426</v>
      </c>
      <c r="IH295">
        <v>0</v>
      </c>
      <c r="II295">
        <v>100</v>
      </c>
      <c r="IJ295">
        <v>100</v>
      </c>
      <c r="IK295">
        <v>5.58</v>
      </c>
      <c r="IL295">
        <v>0.4972</v>
      </c>
      <c r="IM295">
        <v>4.20357787778522</v>
      </c>
      <c r="IN295">
        <v>0.00374144017280572</v>
      </c>
      <c r="IO295">
        <v>-1.07998895285064e-06</v>
      </c>
      <c r="IP295">
        <v>1.2122296874913e-10</v>
      </c>
      <c r="IQ295">
        <v>0.0711788513172057</v>
      </c>
      <c r="IR295">
        <v>0.00727018690124689</v>
      </c>
      <c r="IS295">
        <v>0.000171571339495546</v>
      </c>
      <c r="IT295">
        <v>5.81901312968366e-06</v>
      </c>
      <c r="IU295">
        <v>0</v>
      </c>
      <c r="IV295">
        <v>2039</v>
      </c>
      <c r="IW295">
        <v>1</v>
      </c>
      <c r="IX295">
        <v>29</v>
      </c>
      <c r="IY295">
        <v>29322751.2</v>
      </c>
      <c r="IZ295">
        <v>29322751.2</v>
      </c>
      <c r="JA295">
        <v>1.04248</v>
      </c>
      <c r="JB295">
        <v>2.37183</v>
      </c>
      <c r="JC295">
        <v>1.4978</v>
      </c>
      <c r="JD295">
        <v>2.33276</v>
      </c>
      <c r="JE295">
        <v>1.54419</v>
      </c>
      <c r="JF295">
        <v>2.38159</v>
      </c>
      <c r="JG295">
        <v>35.6845</v>
      </c>
      <c r="JH295">
        <v>24.2539</v>
      </c>
      <c r="JI295">
        <v>18</v>
      </c>
      <c r="JJ295">
        <v>546.35</v>
      </c>
      <c r="JK295">
        <v>434.46</v>
      </c>
      <c r="JL295">
        <v>32.2833</v>
      </c>
      <c r="JM295">
        <v>28.6363</v>
      </c>
      <c r="JN295">
        <v>30.0004</v>
      </c>
      <c r="JO295">
        <v>28.3273</v>
      </c>
      <c r="JP295">
        <v>28.3503</v>
      </c>
      <c r="JQ295">
        <v>20.9295</v>
      </c>
      <c r="JR295">
        <v>17.7225</v>
      </c>
      <c r="JS295">
        <v>100</v>
      </c>
      <c r="JT295">
        <v>32.2611</v>
      </c>
      <c r="JU295">
        <v>420</v>
      </c>
      <c r="JV295">
        <v>25.7729</v>
      </c>
      <c r="JW295">
        <v>92.5131</v>
      </c>
      <c r="JX295">
        <v>98.6893</v>
      </c>
    </row>
    <row r="296" spans="1:284">
      <c r="A296">
        <v>280</v>
      </c>
      <c r="B296">
        <v>1759365076</v>
      </c>
      <c r="C296">
        <v>3684.90000009537</v>
      </c>
      <c r="D296" t="s">
        <v>994</v>
      </c>
      <c r="E296" t="s">
        <v>995</v>
      </c>
      <c r="F296">
        <v>5</v>
      </c>
      <c r="G296" t="s">
        <v>965</v>
      </c>
      <c r="H296" t="s">
        <v>419</v>
      </c>
      <c r="I296">
        <v>1759365072.25</v>
      </c>
      <c r="J296">
        <f>(K296)/1000</f>
        <v>0</v>
      </c>
      <c r="K296">
        <f>1000*DK296*AI296*(DG296-DH296)/(100*CZ296*(1000-AI296*DG296))</f>
        <v>0</v>
      </c>
      <c r="L296">
        <f>DK296*AI296*(DF296-DE296*(1000-AI296*DH296)/(1000-AI296*DG296))/(100*CZ296)</f>
        <v>0</v>
      </c>
      <c r="M296">
        <f>DE296 - IF(AI296&gt;1, L296*CZ296*100.0/(AK296), 0)</f>
        <v>0</v>
      </c>
      <c r="N296">
        <f>((T296-J296/2)*M296-L296)/(T296+J296/2)</f>
        <v>0</v>
      </c>
      <c r="O296">
        <f>N296*(DL296+DM296)/1000.0</f>
        <v>0</v>
      </c>
      <c r="P296">
        <f>(DE296 - IF(AI296&gt;1, L296*CZ296*100.0/(AK296), 0))*(DL296+DM296)/1000.0</f>
        <v>0</v>
      </c>
      <c r="Q296">
        <f>2.0/((1/S296-1/R296)+SIGN(S296)*SQRT((1/S296-1/R296)*(1/S296-1/R296) + 4*DA296/((DA296+1)*(DA296+1))*(2*1/S296*1/R296-1/R296*1/R296)))</f>
        <v>0</v>
      </c>
      <c r="R296">
        <f>IF(LEFT(DB296,1)&lt;&gt;"0",IF(LEFT(DB296,1)="1",3.0,DC296),$D$5+$E$5*(DS296*DL296/($K$5*1000))+$F$5*(DS296*DL296/($K$5*1000))*MAX(MIN(CZ296,$J$5),$I$5)*MAX(MIN(CZ296,$J$5),$I$5)+$G$5*MAX(MIN(CZ296,$J$5),$I$5)*(DS296*DL296/($K$5*1000))+$H$5*(DS296*DL296/($K$5*1000))*(DS296*DL296/($K$5*1000)))</f>
        <v>0</v>
      </c>
      <c r="S296">
        <f>J296*(1000-(1000*0.61365*exp(17.502*W296/(240.97+W296))/(DL296+DM296)+DG296)/2)/(1000*0.61365*exp(17.502*W296/(240.97+W296))/(DL296+DM296)-DG296)</f>
        <v>0</v>
      </c>
      <c r="T296">
        <f>1/((DA296+1)/(Q296/1.6)+1/(R296/1.37)) + DA296/((DA296+1)/(Q296/1.6) + DA296/(R296/1.37))</f>
        <v>0</v>
      </c>
      <c r="U296">
        <f>(CV296*CY296)</f>
        <v>0</v>
      </c>
      <c r="V296">
        <f>(DN296+(U296+2*0.95*5.67E-8*(((DN296+$B$7)+273)^4-(DN296+273)^4)-44100*J296)/(1.84*29.3*R296+8*0.95*5.67E-8*(DN296+273)^3))</f>
        <v>0</v>
      </c>
      <c r="W296">
        <f>($C$7*DO296+$D$7*DP296+$E$7*V296)</f>
        <v>0</v>
      </c>
      <c r="X296">
        <f>0.61365*exp(17.502*W296/(240.97+W296))</f>
        <v>0</v>
      </c>
      <c r="Y296">
        <f>(Z296/AA296*100)</f>
        <v>0</v>
      </c>
      <c r="Z296">
        <f>DG296*(DL296+DM296)/1000</f>
        <v>0</v>
      </c>
      <c r="AA296">
        <f>0.61365*exp(17.502*DN296/(240.97+DN296))</f>
        <v>0</v>
      </c>
      <c r="AB296">
        <f>(X296-DG296*(DL296+DM296)/1000)</f>
        <v>0</v>
      </c>
      <c r="AC296">
        <f>(-J296*44100)</f>
        <v>0</v>
      </c>
      <c r="AD296">
        <f>2*29.3*R296*0.92*(DN296-W296)</f>
        <v>0</v>
      </c>
      <c r="AE296">
        <f>2*0.95*5.67E-8*(((DN296+$B$7)+273)^4-(W296+273)^4)</f>
        <v>0</v>
      </c>
      <c r="AF296">
        <f>U296+AE296+AC296+AD296</f>
        <v>0</v>
      </c>
      <c r="AG296">
        <v>0</v>
      </c>
      <c r="AH296">
        <v>0</v>
      </c>
      <c r="AI296">
        <f>IF(AG296*$H$13&gt;=AK296,1.0,(AK296/(AK296-AG296*$H$13)))</f>
        <v>0</v>
      </c>
      <c r="AJ296">
        <f>(AI296-1)*100</f>
        <v>0</v>
      </c>
      <c r="AK296">
        <f>MAX(0,($B$13+$C$13*DS296)/(1+$D$13*DS296)*DL296/(DN296+273)*$E$13)</f>
        <v>0</v>
      </c>
      <c r="AL296" t="s">
        <v>420</v>
      </c>
      <c r="AM296" t="s">
        <v>420</v>
      </c>
      <c r="AN296">
        <v>0</v>
      </c>
      <c r="AO296">
        <v>0</v>
      </c>
      <c r="AP296">
        <f>1-AN296/AO296</f>
        <v>0</v>
      </c>
      <c r="AQ296">
        <v>0</v>
      </c>
      <c r="AR296" t="s">
        <v>420</v>
      </c>
      <c r="AS296" t="s">
        <v>420</v>
      </c>
      <c r="AT296">
        <v>0</v>
      </c>
      <c r="AU296">
        <v>0</v>
      </c>
      <c r="AV296">
        <f>1-AT296/AU296</f>
        <v>0</v>
      </c>
      <c r="AW296">
        <v>0.5</v>
      </c>
      <c r="AX296">
        <f>CW296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420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CV296">
        <f>$B$11*DT296+$C$11*DU296+$F$11*EF296*(1-EI296)</f>
        <v>0</v>
      </c>
      <c r="CW296">
        <f>CV296*CX296</f>
        <v>0</v>
      </c>
      <c r="CX296">
        <f>($B$11*$D$9+$C$11*$D$9+$F$11*((ES296+EK296)/MAX(ES296+EK296+ET296, 0.1)*$I$9+ET296/MAX(ES296+EK296+ET296, 0.1)*$J$9))/($B$11+$C$11+$F$11)</f>
        <v>0</v>
      </c>
      <c r="CY296">
        <f>($B$11*$K$9+$C$11*$K$9+$F$11*((ES296+EK296)/MAX(ES296+EK296+ET296, 0.1)*$P$9+ET296/MAX(ES296+EK296+ET296, 0.1)*$Q$9))/($B$11+$C$11+$F$11)</f>
        <v>0</v>
      </c>
      <c r="CZ296">
        <v>6</v>
      </c>
      <c r="DA296">
        <v>0.5</v>
      </c>
      <c r="DB296" t="s">
        <v>421</v>
      </c>
      <c r="DC296">
        <v>2</v>
      </c>
      <c r="DD296">
        <v>1759365072.25</v>
      </c>
      <c r="DE296">
        <v>420.834</v>
      </c>
      <c r="DF296">
        <v>420.05</v>
      </c>
      <c r="DG296">
        <v>27.1657</v>
      </c>
      <c r="DH296">
        <v>26.014875</v>
      </c>
      <c r="DI296">
        <v>415.25425</v>
      </c>
      <c r="DJ296">
        <v>26.668275</v>
      </c>
      <c r="DK296">
        <v>499.889</v>
      </c>
      <c r="DL296">
        <v>90.345675</v>
      </c>
      <c r="DM296">
        <v>0.031132475</v>
      </c>
      <c r="DN296">
        <v>32.2973</v>
      </c>
      <c r="DO296">
        <v>30.15755</v>
      </c>
      <c r="DP296">
        <v>999.9</v>
      </c>
      <c r="DQ296">
        <v>0</v>
      </c>
      <c r="DR296">
        <v>0</v>
      </c>
      <c r="DS296">
        <v>9982.65</v>
      </c>
      <c r="DT296">
        <v>0</v>
      </c>
      <c r="DU296">
        <v>0.778986</v>
      </c>
      <c r="DV296">
        <v>0.783989</v>
      </c>
      <c r="DW296">
        <v>432.58525</v>
      </c>
      <c r="DX296">
        <v>431.26975</v>
      </c>
      <c r="DY296">
        <v>1.150815</v>
      </c>
      <c r="DZ296">
        <v>420.05</v>
      </c>
      <c r="EA296">
        <v>26.014875</v>
      </c>
      <c r="EB296">
        <v>2.4543025</v>
      </c>
      <c r="EC296">
        <v>2.3503325</v>
      </c>
      <c r="ED296">
        <v>20.7266</v>
      </c>
      <c r="EE296">
        <v>20.02555</v>
      </c>
      <c r="EF296">
        <v>0.00500016</v>
      </c>
      <c r="EG296">
        <v>0</v>
      </c>
      <c r="EH296">
        <v>0</v>
      </c>
      <c r="EI296">
        <v>0</v>
      </c>
      <c r="EJ296">
        <v>963.7</v>
      </c>
      <c r="EK296">
        <v>0.00500016</v>
      </c>
      <c r="EL296">
        <v>-30.475</v>
      </c>
      <c r="EM296">
        <v>-1.925</v>
      </c>
      <c r="EN296">
        <v>37.8905</v>
      </c>
      <c r="EO296">
        <v>42</v>
      </c>
      <c r="EP296">
        <v>40</v>
      </c>
      <c r="EQ296">
        <v>42.0935</v>
      </c>
      <c r="ER296">
        <v>41.312</v>
      </c>
      <c r="ES296">
        <v>0</v>
      </c>
      <c r="ET296">
        <v>0</v>
      </c>
      <c r="EU296">
        <v>0</v>
      </c>
      <c r="EV296">
        <v>1759365077.5</v>
      </c>
      <c r="EW296">
        <v>0</v>
      </c>
      <c r="EX296">
        <v>964.56</v>
      </c>
      <c r="EY296">
        <v>-13.9153847849866</v>
      </c>
      <c r="EZ296">
        <v>5.61538464834946</v>
      </c>
      <c r="FA296">
        <v>-27.128</v>
      </c>
      <c r="FB296">
        <v>15</v>
      </c>
      <c r="FC296">
        <v>0</v>
      </c>
      <c r="FD296" t="s">
        <v>422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0.822287</v>
      </c>
      <c r="FQ296">
        <v>-0.233609684210526</v>
      </c>
      <c r="FR296">
        <v>0.060414921859587</v>
      </c>
      <c r="FS296">
        <v>1</v>
      </c>
      <c r="FT296">
        <v>965.788235294118</v>
      </c>
      <c r="FU296">
        <v>-1.87624128609492</v>
      </c>
      <c r="FV296">
        <v>4.86752532280686</v>
      </c>
      <c r="FW296">
        <v>-1</v>
      </c>
      <c r="FX296">
        <v>1.129885</v>
      </c>
      <c r="FY296">
        <v>0.0765879699248109</v>
      </c>
      <c r="FZ296">
        <v>0.013932150049436</v>
      </c>
      <c r="GA296">
        <v>1</v>
      </c>
      <c r="GB296">
        <v>2</v>
      </c>
      <c r="GC296">
        <v>2</v>
      </c>
      <c r="GD296" t="s">
        <v>423</v>
      </c>
      <c r="GE296">
        <v>3.1265</v>
      </c>
      <c r="GF296">
        <v>2.65665</v>
      </c>
      <c r="GG296">
        <v>0.0889556</v>
      </c>
      <c r="GH296">
        <v>0.0896705</v>
      </c>
      <c r="GI296">
        <v>0.110362</v>
      </c>
      <c r="GJ296">
        <v>0.107621</v>
      </c>
      <c r="GK296">
        <v>23323.8</v>
      </c>
      <c r="GL296">
        <v>22198.2</v>
      </c>
      <c r="GM296">
        <v>22896.4</v>
      </c>
      <c r="GN296">
        <v>23745.2</v>
      </c>
      <c r="GO296">
        <v>34709.8</v>
      </c>
      <c r="GP296">
        <v>35074.6</v>
      </c>
      <c r="GQ296">
        <v>41276.2</v>
      </c>
      <c r="GR296">
        <v>42345.9</v>
      </c>
      <c r="GS296">
        <v>1.90058</v>
      </c>
      <c r="GT296">
        <v>1.81505</v>
      </c>
      <c r="GU296">
        <v>0.055857</v>
      </c>
      <c r="GV296">
        <v>0</v>
      </c>
      <c r="GW296">
        <v>29.2511</v>
      </c>
      <c r="GX296">
        <v>999.9</v>
      </c>
      <c r="GY296">
        <v>60.609</v>
      </c>
      <c r="GZ296">
        <v>29.497</v>
      </c>
      <c r="HA296">
        <v>27.7663</v>
      </c>
      <c r="HB296">
        <v>54.1119</v>
      </c>
      <c r="HC296">
        <v>40.6771</v>
      </c>
      <c r="HD296">
        <v>1</v>
      </c>
      <c r="HE296">
        <v>0.0730767</v>
      </c>
      <c r="HF296">
        <v>-0.060512</v>
      </c>
      <c r="HG296">
        <v>20.236</v>
      </c>
      <c r="HH296">
        <v>5.23152</v>
      </c>
      <c r="HI296">
        <v>11.992</v>
      </c>
      <c r="HJ296">
        <v>4.9558</v>
      </c>
      <c r="HK296">
        <v>3.304</v>
      </c>
      <c r="HL296">
        <v>9999</v>
      </c>
      <c r="HM296">
        <v>9999</v>
      </c>
      <c r="HN296">
        <v>9999</v>
      </c>
      <c r="HO296">
        <v>999.9</v>
      </c>
      <c r="HP296">
        <v>1.86848</v>
      </c>
      <c r="HQ296">
        <v>1.86417</v>
      </c>
      <c r="HR296">
        <v>1.8718</v>
      </c>
      <c r="HS296">
        <v>1.86266</v>
      </c>
      <c r="HT296">
        <v>1.86205</v>
      </c>
      <c r="HU296">
        <v>1.86849</v>
      </c>
      <c r="HV296">
        <v>1.85867</v>
      </c>
      <c r="HW296">
        <v>1.86508</v>
      </c>
      <c r="HX296">
        <v>5</v>
      </c>
      <c r="HY296">
        <v>0</v>
      </c>
      <c r="HZ296">
        <v>0</v>
      </c>
      <c r="IA296">
        <v>0</v>
      </c>
      <c r="IB296" t="s">
        <v>424</v>
      </c>
      <c r="IC296" t="s">
        <v>425</v>
      </c>
      <c r="ID296" t="s">
        <v>426</v>
      </c>
      <c r="IE296" t="s">
        <v>426</v>
      </c>
      <c r="IF296" t="s">
        <v>426</v>
      </c>
      <c r="IG296" t="s">
        <v>426</v>
      </c>
      <c r="IH296">
        <v>0</v>
      </c>
      <c r="II296">
        <v>100</v>
      </c>
      <c r="IJ296">
        <v>100</v>
      </c>
      <c r="IK296">
        <v>5.58</v>
      </c>
      <c r="IL296">
        <v>0.4968</v>
      </c>
      <c r="IM296">
        <v>4.20357787778522</v>
      </c>
      <c r="IN296">
        <v>0.00374144017280572</v>
      </c>
      <c r="IO296">
        <v>-1.07998895285064e-06</v>
      </c>
      <c r="IP296">
        <v>1.2122296874913e-10</v>
      </c>
      <c r="IQ296">
        <v>0.0711788513172057</v>
      </c>
      <c r="IR296">
        <v>0.00727018690124689</v>
      </c>
      <c r="IS296">
        <v>0.000171571339495546</v>
      </c>
      <c r="IT296">
        <v>5.81901312968366e-06</v>
      </c>
      <c r="IU296">
        <v>0</v>
      </c>
      <c r="IV296">
        <v>2039</v>
      </c>
      <c r="IW296">
        <v>1</v>
      </c>
      <c r="IX296">
        <v>29</v>
      </c>
      <c r="IY296">
        <v>29322751.3</v>
      </c>
      <c r="IZ296">
        <v>29322751.3</v>
      </c>
      <c r="JA296">
        <v>1.04248</v>
      </c>
      <c r="JB296">
        <v>2.37915</v>
      </c>
      <c r="JC296">
        <v>1.4978</v>
      </c>
      <c r="JD296">
        <v>2.33276</v>
      </c>
      <c r="JE296">
        <v>1.54419</v>
      </c>
      <c r="JF296">
        <v>2.43774</v>
      </c>
      <c r="JG296">
        <v>35.6845</v>
      </c>
      <c r="JH296">
        <v>24.2451</v>
      </c>
      <c r="JI296">
        <v>18</v>
      </c>
      <c r="JJ296">
        <v>546.57</v>
      </c>
      <c r="JK296">
        <v>434.409</v>
      </c>
      <c r="JL296">
        <v>32.214</v>
      </c>
      <c r="JM296">
        <v>28.6381</v>
      </c>
      <c r="JN296">
        <v>30.0004</v>
      </c>
      <c r="JO296">
        <v>28.3283</v>
      </c>
      <c r="JP296">
        <v>28.3514</v>
      </c>
      <c r="JQ296">
        <v>20.9303</v>
      </c>
      <c r="JR296">
        <v>17.7225</v>
      </c>
      <c r="JS296">
        <v>100</v>
      </c>
      <c r="JT296">
        <v>32.106</v>
      </c>
      <c r="JU296">
        <v>420</v>
      </c>
      <c r="JV296">
        <v>25.7651</v>
      </c>
      <c r="JW296">
        <v>92.5124</v>
      </c>
      <c r="JX296">
        <v>98.6889</v>
      </c>
    </row>
    <row r="297" spans="1:284">
      <c r="A297">
        <v>281</v>
      </c>
      <c r="B297">
        <v>1759365078</v>
      </c>
      <c r="C297">
        <v>3686.90000009537</v>
      </c>
      <c r="D297" t="s">
        <v>996</v>
      </c>
      <c r="E297" t="s">
        <v>997</v>
      </c>
      <c r="F297">
        <v>5</v>
      </c>
      <c r="G297" t="s">
        <v>965</v>
      </c>
      <c r="H297" t="s">
        <v>419</v>
      </c>
      <c r="I297">
        <v>1759365075</v>
      </c>
      <c r="J297">
        <f>(K297)/1000</f>
        <v>0</v>
      </c>
      <c r="K297">
        <f>1000*DK297*AI297*(DG297-DH297)/(100*CZ297*(1000-AI297*DG297))</f>
        <v>0</v>
      </c>
      <c r="L297">
        <f>DK297*AI297*(DF297-DE297*(1000-AI297*DH297)/(1000-AI297*DG297))/(100*CZ297)</f>
        <v>0</v>
      </c>
      <c r="M297">
        <f>DE297 - IF(AI297&gt;1, L297*CZ297*100.0/(AK297), 0)</f>
        <v>0</v>
      </c>
      <c r="N297">
        <f>((T297-J297/2)*M297-L297)/(T297+J297/2)</f>
        <v>0</v>
      </c>
      <c r="O297">
        <f>N297*(DL297+DM297)/1000.0</f>
        <v>0</v>
      </c>
      <c r="P297">
        <f>(DE297 - IF(AI297&gt;1, L297*CZ297*100.0/(AK297), 0))*(DL297+DM297)/1000.0</f>
        <v>0</v>
      </c>
      <c r="Q297">
        <f>2.0/((1/S297-1/R297)+SIGN(S297)*SQRT((1/S297-1/R297)*(1/S297-1/R297) + 4*DA297/((DA297+1)*(DA297+1))*(2*1/S297*1/R297-1/R297*1/R297)))</f>
        <v>0</v>
      </c>
      <c r="R297">
        <f>IF(LEFT(DB297,1)&lt;&gt;"0",IF(LEFT(DB297,1)="1",3.0,DC297),$D$5+$E$5*(DS297*DL297/($K$5*1000))+$F$5*(DS297*DL297/($K$5*1000))*MAX(MIN(CZ297,$J$5),$I$5)*MAX(MIN(CZ297,$J$5),$I$5)+$G$5*MAX(MIN(CZ297,$J$5),$I$5)*(DS297*DL297/($K$5*1000))+$H$5*(DS297*DL297/($K$5*1000))*(DS297*DL297/($K$5*1000)))</f>
        <v>0</v>
      </c>
      <c r="S297">
        <f>J297*(1000-(1000*0.61365*exp(17.502*W297/(240.97+W297))/(DL297+DM297)+DG297)/2)/(1000*0.61365*exp(17.502*W297/(240.97+W297))/(DL297+DM297)-DG297)</f>
        <v>0</v>
      </c>
      <c r="T297">
        <f>1/((DA297+1)/(Q297/1.6)+1/(R297/1.37)) + DA297/((DA297+1)/(Q297/1.6) + DA297/(R297/1.37))</f>
        <v>0</v>
      </c>
      <c r="U297">
        <f>(CV297*CY297)</f>
        <v>0</v>
      </c>
      <c r="V297">
        <f>(DN297+(U297+2*0.95*5.67E-8*(((DN297+$B$7)+273)^4-(DN297+273)^4)-44100*J297)/(1.84*29.3*R297+8*0.95*5.67E-8*(DN297+273)^3))</f>
        <v>0</v>
      </c>
      <c r="W297">
        <f>($C$7*DO297+$D$7*DP297+$E$7*V297)</f>
        <v>0</v>
      </c>
      <c r="X297">
        <f>0.61365*exp(17.502*W297/(240.97+W297))</f>
        <v>0</v>
      </c>
      <c r="Y297">
        <f>(Z297/AA297*100)</f>
        <v>0</v>
      </c>
      <c r="Z297">
        <f>DG297*(DL297+DM297)/1000</f>
        <v>0</v>
      </c>
      <c r="AA297">
        <f>0.61365*exp(17.502*DN297/(240.97+DN297))</f>
        <v>0</v>
      </c>
      <c r="AB297">
        <f>(X297-DG297*(DL297+DM297)/1000)</f>
        <v>0</v>
      </c>
      <c r="AC297">
        <f>(-J297*44100)</f>
        <v>0</v>
      </c>
      <c r="AD297">
        <f>2*29.3*R297*0.92*(DN297-W297)</f>
        <v>0</v>
      </c>
      <c r="AE297">
        <f>2*0.95*5.67E-8*(((DN297+$B$7)+273)^4-(W297+273)^4)</f>
        <v>0</v>
      </c>
      <c r="AF297">
        <f>U297+AE297+AC297+AD297</f>
        <v>0</v>
      </c>
      <c r="AG297">
        <v>0</v>
      </c>
      <c r="AH297">
        <v>0</v>
      </c>
      <c r="AI297">
        <f>IF(AG297*$H$13&gt;=AK297,1.0,(AK297/(AK297-AG297*$H$13)))</f>
        <v>0</v>
      </c>
      <c r="AJ297">
        <f>(AI297-1)*100</f>
        <v>0</v>
      </c>
      <c r="AK297">
        <f>MAX(0,($B$13+$C$13*DS297)/(1+$D$13*DS297)*DL297/(DN297+273)*$E$13)</f>
        <v>0</v>
      </c>
      <c r="AL297" t="s">
        <v>420</v>
      </c>
      <c r="AM297" t="s">
        <v>420</v>
      </c>
      <c r="AN297">
        <v>0</v>
      </c>
      <c r="AO297">
        <v>0</v>
      </c>
      <c r="AP297">
        <f>1-AN297/AO297</f>
        <v>0</v>
      </c>
      <c r="AQ297">
        <v>0</v>
      </c>
      <c r="AR297" t="s">
        <v>420</v>
      </c>
      <c r="AS297" t="s">
        <v>420</v>
      </c>
      <c r="AT297">
        <v>0</v>
      </c>
      <c r="AU297">
        <v>0</v>
      </c>
      <c r="AV297">
        <f>1-AT297/AU297</f>
        <v>0</v>
      </c>
      <c r="AW297">
        <v>0.5</v>
      </c>
      <c r="AX297">
        <f>CW297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420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CV297">
        <f>$B$11*DT297+$C$11*DU297+$F$11*EF297*(1-EI297)</f>
        <v>0</v>
      </c>
      <c r="CW297">
        <f>CV297*CX297</f>
        <v>0</v>
      </c>
      <c r="CX297">
        <f>($B$11*$D$9+$C$11*$D$9+$F$11*((ES297+EK297)/MAX(ES297+EK297+ET297, 0.1)*$I$9+ET297/MAX(ES297+EK297+ET297, 0.1)*$J$9))/($B$11+$C$11+$F$11)</f>
        <v>0</v>
      </c>
      <c r="CY297">
        <f>($B$11*$K$9+$C$11*$K$9+$F$11*((ES297+EK297)/MAX(ES297+EK297+ET297, 0.1)*$P$9+ET297/MAX(ES297+EK297+ET297, 0.1)*$Q$9))/($B$11+$C$11+$F$11)</f>
        <v>0</v>
      </c>
      <c r="CZ297">
        <v>6</v>
      </c>
      <c r="DA297">
        <v>0.5</v>
      </c>
      <c r="DB297" t="s">
        <v>421</v>
      </c>
      <c r="DC297">
        <v>2</v>
      </c>
      <c r="DD297">
        <v>1759365075</v>
      </c>
      <c r="DE297">
        <v>420.859333333333</v>
      </c>
      <c r="DF297">
        <v>419.990333333333</v>
      </c>
      <c r="DG297">
        <v>27.1487666666667</v>
      </c>
      <c r="DH297">
        <v>25.9655666666667</v>
      </c>
      <c r="DI297">
        <v>415.279333333333</v>
      </c>
      <c r="DJ297">
        <v>26.6518333333333</v>
      </c>
      <c r="DK297">
        <v>499.971333333333</v>
      </c>
      <c r="DL297">
        <v>90.346</v>
      </c>
      <c r="DM297">
        <v>0.0307862</v>
      </c>
      <c r="DN297">
        <v>32.2801333333333</v>
      </c>
      <c r="DO297">
        <v>30.1576</v>
      </c>
      <c r="DP297">
        <v>999.9</v>
      </c>
      <c r="DQ297">
        <v>0</v>
      </c>
      <c r="DR297">
        <v>0</v>
      </c>
      <c r="DS297">
        <v>10033.3333333333</v>
      </c>
      <c r="DT297">
        <v>0</v>
      </c>
      <c r="DU297">
        <v>0.778986</v>
      </c>
      <c r="DV297">
        <v>0.869059333333333</v>
      </c>
      <c r="DW297">
        <v>432.604</v>
      </c>
      <c r="DX297">
        <v>431.186333333333</v>
      </c>
      <c r="DY297">
        <v>1.18321666666667</v>
      </c>
      <c r="DZ297">
        <v>419.990333333333</v>
      </c>
      <c r="EA297">
        <v>25.9655666666667</v>
      </c>
      <c r="EB297">
        <v>2.45278333333333</v>
      </c>
      <c r="EC297">
        <v>2.34588333333333</v>
      </c>
      <c r="ED297">
        <v>20.7165333333333</v>
      </c>
      <c r="EE297">
        <v>19.9949666666667</v>
      </c>
      <c r="EF297">
        <v>0.00500016</v>
      </c>
      <c r="EG297">
        <v>0</v>
      </c>
      <c r="EH297">
        <v>0</v>
      </c>
      <c r="EI297">
        <v>0</v>
      </c>
      <c r="EJ297">
        <v>963.366666666667</v>
      </c>
      <c r="EK297">
        <v>0.00500016</v>
      </c>
      <c r="EL297">
        <v>-29.6</v>
      </c>
      <c r="EM297">
        <v>-1.46666666666667</v>
      </c>
      <c r="EN297">
        <v>37.8956666666667</v>
      </c>
      <c r="EO297">
        <v>42</v>
      </c>
      <c r="EP297">
        <v>40</v>
      </c>
      <c r="EQ297">
        <v>42.125</v>
      </c>
      <c r="ER297">
        <v>41.312</v>
      </c>
      <c r="ES297">
        <v>0</v>
      </c>
      <c r="ET297">
        <v>0</v>
      </c>
      <c r="EU297">
        <v>0</v>
      </c>
      <c r="EV297">
        <v>1759365079.3</v>
      </c>
      <c r="EW297">
        <v>0</v>
      </c>
      <c r="EX297">
        <v>964.957692307692</v>
      </c>
      <c r="EY297">
        <v>-6.70427377336056</v>
      </c>
      <c r="EZ297">
        <v>-0.77948702195557</v>
      </c>
      <c r="FA297">
        <v>-27.5153846153846</v>
      </c>
      <c r="FB297">
        <v>15</v>
      </c>
      <c r="FC297">
        <v>0</v>
      </c>
      <c r="FD297" t="s">
        <v>422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0.82809755</v>
      </c>
      <c r="FQ297">
        <v>-0.16039781954887</v>
      </c>
      <c r="FR297">
        <v>0.0625804270283249</v>
      </c>
      <c r="FS297">
        <v>1</v>
      </c>
      <c r="FT297">
        <v>964.938235294118</v>
      </c>
      <c r="FU297">
        <v>-10.0275019253372</v>
      </c>
      <c r="FV297">
        <v>4.8170050926155</v>
      </c>
      <c r="FW297">
        <v>-1</v>
      </c>
      <c r="FX297">
        <v>1.1363495</v>
      </c>
      <c r="FY297">
        <v>0.165663609022557</v>
      </c>
      <c r="FZ297">
        <v>0.0226678471573725</v>
      </c>
      <c r="GA297">
        <v>0</v>
      </c>
      <c r="GB297">
        <v>1</v>
      </c>
      <c r="GC297">
        <v>2</v>
      </c>
      <c r="GD297" t="s">
        <v>443</v>
      </c>
      <c r="GE297">
        <v>3.12663</v>
      </c>
      <c r="GF297">
        <v>2.65664</v>
      </c>
      <c r="GG297">
        <v>0.0889529</v>
      </c>
      <c r="GH297">
        <v>0.0896675</v>
      </c>
      <c r="GI297">
        <v>0.110301</v>
      </c>
      <c r="GJ297">
        <v>0.107517</v>
      </c>
      <c r="GK297">
        <v>23323.8</v>
      </c>
      <c r="GL297">
        <v>22198.2</v>
      </c>
      <c r="GM297">
        <v>22896.3</v>
      </c>
      <c r="GN297">
        <v>23745.1</v>
      </c>
      <c r="GO297">
        <v>34712.2</v>
      </c>
      <c r="GP297">
        <v>35078.6</v>
      </c>
      <c r="GQ297">
        <v>41276.1</v>
      </c>
      <c r="GR297">
        <v>42345.8</v>
      </c>
      <c r="GS297">
        <v>1.90042</v>
      </c>
      <c r="GT297">
        <v>1.81513</v>
      </c>
      <c r="GU297">
        <v>0.055626</v>
      </c>
      <c r="GV297">
        <v>0</v>
      </c>
      <c r="GW297">
        <v>29.253</v>
      </c>
      <c r="GX297">
        <v>999.9</v>
      </c>
      <c r="GY297">
        <v>60.609</v>
      </c>
      <c r="GZ297">
        <v>29.497</v>
      </c>
      <c r="HA297">
        <v>27.7668</v>
      </c>
      <c r="HB297">
        <v>54.6919</v>
      </c>
      <c r="HC297">
        <v>40.4728</v>
      </c>
      <c r="HD297">
        <v>1</v>
      </c>
      <c r="HE297">
        <v>0.0732952</v>
      </c>
      <c r="HF297">
        <v>0.0331264</v>
      </c>
      <c r="HG297">
        <v>20.236</v>
      </c>
      <c r="HH297">
        <v>5.23122</v>
      </c>
      <c r="HI297">
        <v>11.992</v>
      </c>
      <c r="HJ297">
        <v>4.95585</v>
      </c>
      <c r="HK297">
        <v>3.304</v>
      </c>
      <c r="HL297">
        <v>9999</v>
      </c>
      <c r="HM297">
        <v>9999</v>
      </c>
      <c r="HN297">
        <v>9999</v>
      </c>
      <c r="HO297">
        <v>999.9</v>
      </c>
      <c r="HP297">
        <v>1.8685</v>
      </c>
      <c r="HQ297">
        <v>1.86417</v>
      </c>
      <c r="HR297">
        <v>1.8718</v>
      </c>
      <c r="HS297">
        <v>1.86267</v>
      </c>
      <c r="HT297">
        <v>1.86205</v>
      </c>
      <c r="HU297">
        <v>1.86851</v>
      </c>
      <c r="HV297">
        <v>1.85867</v>
      </c>
      <c r="HW297">
        <v>1.86508</v>
      </c>
      <c r="HX297">
        <v>5</v>
      </c>
      <c r="HY297">
        <v>0</v>
      </c>
      <c r="HZ297">
        <v>0</v>
      </c>
      <c r="IA297">
        <v>0</v>
      </c>
      <c r="IB297" t="s">
        <v>424</v>
      </c>
      <c r="IC297" t="s">
        <v>425</v>
      </c>
      <c r="ID297" t="s">
        <v>426</v>
      </c>
      <c r="IE297" t="s">
        <v>426</v>
      </c>
      <c r="IF297" t="s">
        <v>426</v>
      </c>
      <c r="IG297" t="s">
        <v>426</v>
      </c>
      <c r="IH297">
        <v>0</v>
      </c>
      <c r="II297">
        <v>100</v>
      </c>
      <c r="IJ297">
        <v>100</v>
      </c>
      <c r="IK297">
        <v>5.579</v>
      </c>
      <c r="IL297">
        <v>0.4961</v>
      </c>
      <c r="IM297">
        <v>4.20357787778522</v>
      </c>
      <c r="IN297">
        <v>0.00374144017280572</v>
      </c>
      <c r="IO297">
        <v>-1.07998895285064e-06</v>
      </c>
      <c r="IP297">
        <v>1.2122296874913e-10</v>
      </c>
      <c r="IQ297">
        <v>0.0711788513172057</v>
      </c>
      <c r="IR297">
        <v>0.00727018690124689</v>
      </c>
      <c r="IS297">
        <v>0.000171571339495546</v>
      </c>
      <c r="IT297">
        <v>5.81901312968366e-06</v>
      </c>
      <c r="IU297">
        <v>0</v>
      </c>
      <c r="IV297">
        <v>2039</v>
      </c>
      <c r="IW297">
        <v>1</v>
      </c>
      <c r="IX297">
        <v>29</v>
      </c>
      <c r="IY297">
        <v>29322751.3</v>
      </c>
      <c r="IZ297">
        <v>29322751.3</v>
      </c>
      <c r="JA297">
        <v>1.04248</v>
      </c>
      <c r="JB297">
        <v>2.3938</v>
      </c>
      <c r="JC297">
        <v>1.49902</v>
      </c>
      <c r="JD297">
        <v>2.33276</v>
      </c>
      <c r="JE297">
        <v>1.54419</v>
      </c>
      <c r="JF297">
        <v>2.30835</v>
      </c>
      <c r="JG297">
        <v>35.6613</v>
      </c>
      <c r="JH297">
        <v>24.2451</v>
      </c>
      <c r="JI297">
        <v>18</v>
      </c>
      <c r="JJ297">
        <v>546.474</v>
      </c>
      <c r="JK297">
        <v>434.454</v>
      </c>
      <c r="JL297">
        <v>32.1567</v>
      </c>
      <c r="JM297">
        <v>28.6406</v>
      </c>
      <c r="JN297">
        <v>30.0004</v>
      </c>
      <c r="JO297">
        <v>28.3285</v>
      </c>
      <c r="JP297">
        <v>28.3515</v>
      </c>
      <c r="JQ297">
        <v>20.9298</v>
      </c>
      <c r="JR297">
        <v>17.7225</v>
      </c>
      <c r="JS297">
        <v>100</v>
      </c>
      <c r="JT297">
        <v>32.106</v>
      </c>
      <c r="JU297">
        <v>420</v>
      </c>
      <c r="JV297">
        <v>25.7671</v>
      </c>
      <c r="JW297">
        <v>92.5123</v>
      </c>
      <c r="JX297">
        <v>98.6885</v>
      </c>
    </row>
    <row r="298" spans="1:284">
      <c r="A298">
        <v>282</v>
      </c>
      <c r="B298">
        <v>1759365080</v>
      </c>
      <c r="C298">
        <v>3688.90000009537</v>
      </c>
      <c r="D298" t="s">
        <v>998</v>
      </c>
      <c r="E298" t="s">
        <v>999</v>
      </c>
      <c r="F298">
        <v>5</v>
      </c>
      <c r="G298" t="s">
        <v>965</v>
      </c>
      <c r="H298" t="s">
        <v>419</v>
      </c>
      <c r="I298">
        <v>1759365077</v>
      </c>
      <c r="J298">
        <f>(K298)/1000</f>
        <v>0</v>
      </c>
      <c r="K298">
        <f>1000*DK298*AI298*(DG298-DH298)/(100*CZ298*(1000-AI298*DG298))</f>
        <v>0</v>
      </c>
      <c r="L298">
        <f>DK298*AI298*(DF298-DE298*(1000-AI298*DH298)/(1000-AI298*DG298))/(100*CZ298)</f>
        <v>0</v>
      </c>
      <c r="M298">
        <f>DE298 - IF(AI298&gt;1, L298*CZ298*100.0/(AK298), 0)</f>
        <v>0</v>
      </c>
      <c r="N298">
        <f>((T298-J298/2)*M298-L298)/(T298+J298/2)</f>
        <v>0</v>
      </c>
      <c r="O298">
        <f>N298*(DL298+DM298)/1000.0</f>
        <v>0</v>
      </c>
      <c r="P298">
        <f>(DE298 - IF(AI298&gt;1, L298*CZ298*100.0/(AK298), 0))*(DL298+DM298)/1000.0</f>
        <v>0</v>
      </c>
      <c r="Q298">
        <f>2.0/((1/S298-1/R298)+SIGN(S298)*SQRT((1/S298-1/R298)*(1/S298-1/R298) + 4*DA298/((DA298+1)*(DA298+1))*(2*1/S298*1/R298-1/R298*1/R298)))</f>
        <v>0</v>
      </c>
      <c r="R298">
        <f>IF(LEFT(DB298,1)&lt;&gt;"0",IF(LEFT(DB298,1)="1",3.0,DC298),$D$5+$E$5*(DS298*DL298/($K$5*1000))+$F$5*(DS298*DL298/($K$5*1000))*MAX(MIN(CZ298,$J$5),$I$5)*MAX(MIN(CZ298,$J$5),$I$5)+$G$5*MAX(MIN(CZ298,$J$5),$I$5)*(DS298*DL298/($K$5*1000))+$H$5*(DS298*DL298/($K$5*1000))*(DS298*DL298/($K$5*1000)))</f>
        <v>0</v>
      </c>
      <c r="S298">
        <f>J298*(1000-(1000*0.61365*exp(17.502*W298/(240.97+W298))/(DL298+DM298)+DG298)/2)/(1000*0.61365*exp(17.502*W298/(240.97+W298))/(DL298+DM298)-DG298)</f>
        <v>0</v>
      </c>
      <c r="T298">
        <f>1/((DA298+1)/(Q298/1.6)+1/(R298/1.37)) + DA298/((DA298+1)/(Q298/1.6) + DA298/(R298/1.37))</f>
        <v>0</v>
      </c>
      <c r="U298">
        <f>(CV298*CY298)</f>
        <v>0</v>
      </c>
      <c r="V298">
        <f>(DN298+(U298+2*0.95*5.67E-8*(((DN298+$B$7)+273)^4-(DN298+273)^4)-44100*J298)/(1.84*29.3*R298+8*0.95*5.67E-8*(DN298+273)^3))</f>
        <v>0</v>
      </c>
      <c r="W298">
        <f>($C$7*DO298+$D$7*DP298+$E$7*V298)</f>
        <v>0</v>
      </c>
      <c r="X298">
        <f>0.61365*exp(17.502*W298/(240.97+W298))</f>
        <v>0</v>
      </c>
      <c r="Y298">
        <f>(Z298/AA298*100)</f>
        <v>0</v>
      </c>
      <c r="Z298">
        <f>DG298*(DL298+DM298)/1000</f>
        <v>0</v>
      </c>
      <c r="AA298">
        <f>0.61365*exp(17.502*DN298/(240.97+DN298))</f>
        <v>0</v>
      </c>
      <c r="AB298">
        <f>(X298-DG298*(DL298+DM298)/1000)</f>
        <v>0</v>
      </c>
      <c r="AC298">
        <f>(-J298*44100)</f>
        <v>0</v>
      </c>
      <c r="AD298">
        <f>2*29.3*R298*0.92*(DN298-W298)</f>
        <v>0</v>
      </c>
      <c r="AE298">
        <f>2*0.95*5.67E-8*(((DN298+$B$7)+273)^4-(W298+273)^4)</f>
        <v>0</v>
      </c>
      <c r="AF298">
        <f>U298+AE298+AC298+AD298</f>
        <v>0</v>
      </c>
      <c r="AG298">
        <v>0</v>
      </c>
      <c r="AH298">
        <v>0</v>
      </c>
      <c r="AI298">
        <f>IF(AG298*$H$13&gt;=AK298,1.0,(AK298/(AK298-AG298*$H$13)))</f>
        <v>0</v>
      </c>
      <c r="AJ298">
        <f>(AI298-1)*100</f>
        <v>0</v>
      </c>
      <c r="AK298">
        <f>MAX(0,($B$13+$C$13*DS298)/(1+$D$13*DS298)*DL298/(DN298+273)*$E$13)</f>
        <v>0</v>
      </c>
      <c r="AL298" t="s">
        <v>420</v>
      </c>
      <c r="AM298" t="s">
        <v>420</v>
      </c>
      <c r="AN298">
        <v>0</v>
      </c>
      <c r="AO298">
        <v>0</v>
      </c>
      <c r="AP298">
        <f>1-AN298/AO298</f>
        <v>0</v>
      </c>
      <c r="AQ298">
        <v>0</v>
      </c>
      <c r="AR298" t="s">
        <v>420</v>
      </c>
      <c r="AS298" t="s">
        <v>420</v>
      </c>
      <c r="AT298">
        <v>0</v>
      </c>
      <c r="AU298">
        <v>0</v>
      </c>
      <c r="AV298">
        <f>1-AT298/AU298</f>
        <v>0</v>
      </c>
      <c r="AW298">
        <v>0.5</v>
      </c>
      <c r="AX298">
        <f>CW298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420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CV298">
        <f>$B$11*DT298+$C$11*DU298+$F$11*EF298*(1-EI298)</f>
        <v>0</v>
      </c>
      <c r="CW298">
        <f>CV298*CX298</f>
        <v>0</v>
      </c>
      <c r="CX298">
        <f>($B$11*$D$9+$C$11*$D$9+$F$11*((ES298+EK298)/MAX(ES298+EK298+ET298, 0.1)*$I$9+ET298/MAX(ES298+EK298+ET298, 0.1)*$J$9))/($B$11+$C$11+$F$11)</f>
        <v>0</v>
      </c>
      <c r="CY298">
        <f>($B$11*$K$9+$C$11*$K$9+$F$11*((ES298+EK298)/MAX(ES298+EK298+ET298, 0.1)*$P$9+ET298/MAX(ES298+EK298+ET298, 0.1)*$Q$9))/($B$11+$C$11+$F$11)</f>
        <v>0</v>
      </c>
      <c r="CZ298">
        <v>6</v>
      </c>
      <c r="DA298">
        <v>0.5</v>
      </c>
      <c r="DB298" t="s">
        <v>421</v>
      </c>
      <c r="DC298">
        <v>2</v>
      </c>
      <c r="DD298">
        <v>1759365077</v>
      </c>
      <c r="DE298">
        <v>420.833</v>
      </c>
      <c r="DF298">
        <v>419.976666666667</v>
      </c>
      <c r="DG298">
        <v>27.1291666666667</v>
      </c>
      <c r="DH298">
        <v>25.9297666666667</v>
      </c>
      <c r="DI298">
        <v>415.253333333333</v>
      </c>
      <c r="DJ298">
        <v>26.6328</v>
      </c>
      <c r="DK298">
        <v>500.067</v>
      </c>
      <c r="DL298">
        <v>90.3462333333333</v>
      </c>
      <c r="DM298">
        <v>0.0308267333333333</v>
      </c>
      <c r="DN298">
        <v>32.2668333333333</v>
      </c>
      <c r="DO298">
        <v>30.1587666666667</v>
      </c>
      <c r="DP298">
        <v>999.9</v>
      </c>
      <c r="DQ298">
        <v>0</v>
      </c>
      <c r="DR298">
        <v>0</v>
      </c>
      <c r="DS298">
        <v>10020.2166666667</v>
      </c>
      <c r="DT298">
        <v>0</v>
      </c>
      <c r="DU298">
        <v>0.778986</v>
      </c>
      <c r="DV298">
        <v>0.856425</v>
      </c>
      <c r="DW298">
        <v>432.568333333333</v>
      </c>
      <c r="DX298">
        <v>431.156333333333</v>
      </c>
      <c r="DY298">
        <v>1.19944666666667</v>
      </c>
      <c r="DZ298">
        <v>419.976666666667</v>
      </c>
      <c r="EA298">
        <v>25.9297666666667</v>
      </c>
      <c r="EB298">
        <v>2.45102</v>
      </c>
      <c r="EC298">
        <v>2.34265666666667</v>
      </c>
      <c r="ED298">
        <v>20.7048666666667</v>
      </c>
      <c r="EE298">
        <v>19.9727333333333</v>
      </c>
      <c r="EF298">
        <v>0.00500016</v>
      </c>
      <c r="EG298">
        <v>0</v>
      </c>
      <c r="EH298">
        <v>0</v>
      </c>
      <c r="EI298">
        <v>0</v>
      </c>
      <c r="EJ298">
        <v>962.466666666667</v>
      </c>
      <c r="EK298">
        <v>0.00500016</v>
      </c>
      <c r="EL298">
        <v>-30.3333333333333</v>
      </c>
      <c r="EM298">
        <v>-2.4</v>
      </c>
      <c r="EN298">
        <v>37.9163333333333</v>
      </c>
      <c r="EO298">
        <v>41.979</v>
      </c>
      <c r="EP298">
        <v>40</v>
      </c>
      <c r="EQ298">
        <v>42.125</v>
      </c>
      <c r="ER298">
        <v>41.312</v>
      </c>
      <c r="ES298">
        <v>0</v>
      </c>
      <c r="ET298">
        <v>0</v>
      </c>
      <c r="EU298">
        <v>0</v>
      </c>
      <c r="EV298">
        <v>1759365081.1</v>
      </c>
      <c r="EW298">
        <v>0</v>
      </c>
      <c r="EX298">
        <v>964.776</v>
      </c>
      <c r="EY298">
        <v>-21.5769233366679</v>
      </c>
      <c r="EZ298">
        <v>9.91538502349417</v>
      </c>
      <c r="FA298">
        <v>-28.128</v>
      </c>
      <c r="FB298">
        <v>15</v>
      </c>
      <c r="FC298">
        <v>0</v>
      </c>
      <c r="FD298" t="s">
        <v>422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0.82405855</v>
      </c>
      <c r="FQ298">
        <v>0.0632868721804515</v>
      </c>
      <c r="FR298">
        <v>0.0582987357542812</v>
      </c>
      <c r="FS298">
        <v>1</v>
      </c>
      <c r="FT298">
        <v>965.126470588235</v>
      </c>
      <c r="FU298">
        <v>-5.56913683824956</v>
      </c>
      <c r="FV298">
        <v>4.84023023416481</v>
      </c>
      <c r="FW298">
        <v>-1</v>
      </c>
      <c r="FX298">
        <v>1.1440895</v>
      </c>
      <c r="FY298">
        <v>0.262119248120303</v>
      </c>
      <c r="FZ298">
        <v>0.0304470922215899</v>
      </c>
      <c r="GA298">
        <v>0</v>
      </c>
      <c r="GB298">
        <v>1</v>
      </c>
      <c r="GC298">
        <v>2</v>
      </c>
      <c r="GD298" t="s">
        <v>443</v>
      </c>
      <c r="GE298">
        <v>3.12647</v>
      </c>
      <c r="GF298">
        <v>2.65644</v>
      </c>
      <c r="GG298">
        <v>0.0889437</v>
      </c>
      <c r="GH298">
        <v>0.0896691</v>
      </c>
      <c r="GI298">
        <v>0.110228</v>
      </c>
      <c r="GJ298">
        <v>0.107442</v>
      </c>
      <c r="GK298">
        <v>23323.7</v>
      </c>
      <c r="GL298">
        <v>22198.1</v>
      </c>
      <c r="GM298">
        <v>22896</v>
      </c>
      <c r="GN298">
        <v>23745.1</v>
      </c>
      <c r="GO298">
        <v>34714.9</v>
      </c>
      <c r="GP298">
        <v>35081.4</v>
      </c>
      <c r="GQ298">
        <v>41276</v>
      </c>
      <c r="GR298">
        <v>42345.6</v>
      </c>
      <c r="GS298">
        <v>1.89995</v>
      </c>
      <c r="GT298">
        <v>1.8154</v>
      </c>
      <c r="GU298">
        <v>0.0551045</v>
      </c>
      <c r="GV298">
        <v>0</v>
      </c>
      <c r="GW298">
        <v>29.2543</v>
      </c>
      <c r="GX298">
        <v>999.9</v>
      </c>
      <c r="GY298">
        <v>60.634</v>
      </c>
      <c r="GZ298">
        <v>29.487</v>
      </c>
      <c r="HA298">
        <v>27.7599</v>
      </c>
      <c r="HB298">
        <v>54.1919</v>
      </c>
      <c r="HC298">
        <v>40.3766</v>
      </c>
      <c r="HD298">
        <v>1</v>
      </c>
      <c r="HE298">
        <v>0.073534</v>
      </c>
      <c r="HF298">
        <v>-0.0779657</v>
      </c>
      <c r="HG298">
        <v>20.2363</v>
      </c>
      <c r="HH298">
        <v>5.23092</v>
      </c>
      <c r="HI298">
        <v>11.992</v>
      </c>
      <c r="HJ298">
        <v>4.9557</v>
      </c>
      <c r="HK298">
        <v>3.304</v>
      </c>
      <c r="HL298">
        <v>9999</v>
      </c>
      <c r="HM298">
        <v>9999</v>
      </c>
      <c r="HN298">
        <v>9999</v>
      </c>
      <c r="HO298">
        <v>999.9</v>
      </c>
      <c r="HP298">
        <v>1.86849</v>
      </c>
      <c r="HQ298">
        <v>1.86417</v>
      </c>
      <c r="HR298">
        <v>1.8718</v>
      </c>
      <c r="HS298">
        <v>1.86265</v>
      </c>
      <c r="HT298">
        <v>1.86206</v>
      </c>
      <c r="HU298">
        <v>1.86851</v>
      </c>
      <c r="HV298">
        <v>1.85867</v>
      </c>
      <c r="HW298">
        <v>1.86508</v>
      </c>
      <c r="HX298">
        <v>5</v>
      </c>
      <c r="HY298">
        <v>0</v>
      </c>
      <c r="HZ298">
        <v>0</v>
      </c>
      <c r="IA298">
        <v>0</v>
      </c>
      <c r="IB298" t="s">
        <v>424</v>
      </c>
      <c r="IC298" t="s">
        <v>425</v>
      </c>
      <c r="ID298" t="s">
        <v>426</v>
      </c>
      <c r="IE298" t="s">
        <v>426</v>
      </c>
      <c r="IF298" t="s">
        <v>426</v>
      </c>
      <c r="IG298" t="s">
        <v>426</v>
      </c>
      <c r="IH298">
        <v>0</v>
      </c>
      <c r="II298">
        <v>100</v>
      </c>
      <c r="IJ298">
        <v>100</v>
      </c>
      <c r="IK298">
        <v>5.58</v>
      </c>
      <c r="IL298">
        <v>0.4954</v>
      </c>
      <c r="IM298">
        <v>4.20357787778522</v>
      </c>
      <c r="IN298">
        <v>0.00374144017280572</v>
      </c>
      <c r="IO298">
        <v>-1.07998895285064e-06</v>
      </c>
      <c r="IP298">
        <v>1.2122296874913e-10</v>
      </c>
      <c r="IQ298">
        <v>0.0711788513172057</v>
      </c>
      <c r="IR298">
        <v>0.00727018690124689</v>
      </c>
      <c r="IS298">
        <v>0.000171571339495546</v>
      </c>
      <c r="IT298">
        <v>5.81901312968366e-06</v>
      </c>
      <c r="IU298">
        <v>0</v>
      </c>
      <c r="IV298">
        <v>2039</v>
      </c>
      <c r="IW298">
        <v>1</v>
      </c>
      <c r="IX298">
        <v>29</v>
      </c>
      <c r="IY298">
        <v>29322751.3</v>
      </c>
      <c r="IZ298">
        <v>29322751.3</v>
      </c>
      <c r="JA298">
        <v>1.0437</v>
      </c>
      <c r="JB298">
        <v>2.40234</v>
      </c>
      <c r="JC298">
        <v>1.4978</v>
      </c>
      <c r="JD298">
        <v>2.33276</v>
      </c>
      <c r="JE298">
        <v>1.54419</v>
      </c>
      <c r="JF298">
        <v>2.23267</v>
      </c>
      <c r="JG298">
        <v>35.6613</v>
      </c>
      <c r="JH298">
        <v>24.2364</v>
      </c>
      <c r="JI298">
        <v>18</v>
      </c>
      <c r="JJ298">
        <v>546.175</v>
      </c>
      <c r="JK298">
        <v>434.628</v>
      </c>
      <c r="JL298">
        <v>32.0895</v>
      </c>
      <c r="JM298">
        <v>28.643</v>
      </c>
      <c r="JN298">
        <v>30.0004</v>
      </c>
      <c r="JO298">
        <v>28.3297</v>
      </c>
      <c r="JP298">
        <v>28.3527</v>
      </c>
      <c r="JQ298">
        <v>20.9314</v>
      </c>
      <c r="JR298">
        <v>18.018</v>
      </c>
      <c r="JS298">
        <v>100</v>
      </c>
      <c r="JT298">
        <v>31.9486</v>
      </c>
      <c r="JU298">
        <v>420</v>
      </c>
      <c r="JV298">
        <v>25.7678</v>
      </c>
      <c r="JW298">
        <v>92.5116</v>
      </c>
      <c r="JX298">
        <v>98.6883</v>
      </c>
    </row>
    <row r="299" spans="1:284">
      <c r="A299">
        <v>283</v>
      </c>
      <c r="B299">
        <v>1759365082</v>
      </c>
      <c r="C299">
        <v>3690.90000009537</v>
      </c>
      <c r="D299" t="s">
        <v>1000</v>
      </c>
      <c r="E299" t="s">
        <v>1001</v>
      </c>
      <c r="F299">
        <v>5</v>
      </c>
      <c r="G299" t="s">
        <v>965</v>
      </c>
      <c r="H299" t="s">
        <v>419</v>
      </c>
      <c r="I299">
        <v>1759365079</v>
      </c>
      <c r="J299">
        <f>(K299)/1000</f>
        <v>0</v>
      </c>
      <c r="K299">
        <f>1000*DK299*AI299*(DG299-DH299)/(100*CZ299*(1000-AI299*DG299))</f>
        <v>0</v>
      </c>
      <c r="L299">
        <f>DK299*AI299*(DF299-DE299*(1000-AI299*DH299)/(1000-AI299*DG299))/(100*CZ299)</f>
        <v>0</v>
      </c>
      <c r="M299">
        <f>DE299 - IF(AI299&gt;1, L299*CZ299*100.0/(AK299), 0)</f>
        <v>0</v>
      </c>
      <c r="N299">
        <f>((T299-J299/2)*M299-L299)/(T299+J299/2)</f>
        <v>0</v>
      </c>
      <c r="O299">
        <f>N299*(DL299+DM299)/1000.0</f>
        <v>0</v>
      </c>
      <c r="P299">
        <f>(DE299 - IF(AI299&gt;1, L299*CZ299*100.0/(AK299), 0))*(DL299+DM299)/1000.0</f>
        <v>0</v>
      </c>
      <c r="Q299">
        <f>2.0/((1/S299-1/R299)+SIGN(S299)*SQRT((1/S299-1/R299)*(1/S299-1/R299) + 4*DA299/((DA299+1)*(DA299+1))*(2*1/S299*1/R299-1/R299*1/R299)))</f>
        <v>0</v>
      </c>
      <c r="R299">
        <f>IF(LEFT(DB299,1)&lt;&gt;"0",IF(LEFT(DB299,1)="1",3.0,DC299),$D$5+$E$5*(DS299*DL299/($K$5*1000))+$F$5*(DS299*DL299/($K$5*1000))*MAX(MIN(CZ299,$J$5),$I$5)*MAX(MIN(CZ299,$J$5),$I$5)+$G$5*MAX(MIN(CZ299,$J$5),$I$5)*(DS299*DL299/($K$5*1000))+$H$5*(DS299*DL299/($K$5*1000))*(DS299*DL299/($K$5*1000)))</f>
        <v>0</v>
      </c>
      <c r="S299">
        <f>J299*(1000-(1000*0.61365*exp(17.502*W299/(240.97+W299))/(DL299+DM299)+DG299)/2)/(1000*0.61365*exp(17.502*W299/(240.97+W299))/(DL299+DM299)-DG299)</f>
        <v>0</v>
      </c>
      <c r="T299">
        <f>1/((DA299+1)/(Q299/1.6)+1/(R299/1.37)) + DA299/((DA299+1)/(Q299/1.6) + DA299/(R299/1.37))</f>
        <v>0</v>
      </c>
      <c r="U299">
        <f>(CV299*CY299)</f>
        <v>0</v>
      </c>
      <c r="V299">
        <f>(DN299+(U299+2*0.95*5.67E-8*(((DN299+$B$7)+273)^4-(DN299+273)^4)-44100*J299)/(1.84*29.3*R299+8*0.95*5.67E-8*(DN299+273)^3))</f>
        <v>0</v>
      </c>
      <c r="W299">
        <f>($C$7*DO299+$D$7*DP299+$E$7*V299)</f>
        <v>0</v>
      </c>
      <c r="X299">
        <f>0.61365*exp(17.502*W299/(240.97+W299))</f>
        <v>0</v>
      </c>
      <c r="Y299">
        <f>(Z299/AA299*100)</f>
        <v>0</v>
      </c>
      <c r="Z299">
        <f>DG299*(DL299+DM299)/1000</f>
        <v>0</v>
      </c>
      <c r="AA299">
        <f>0.61365*exp(17.502*DN299/(240.97+DN299))</f>
        <v>0</v>
      </c>
      <c r="AB299">
        <f>(X299-DG299*(DL299+DM299)/1000)</f>
        <v>0</v>
      </c>
      <c r="AC299">
        <f>(-J299*44100)</f>
        <v>0</v>
      </c>
      <c r="AD299">
        <f>2*29.3*R299*0.92*(DN299-W299)</f>
        <v>0</v>
      </c>
      <c r="AE299">
        <f>2*0.95*5.67E-8*(((DN299+$B$7)+273)^4-(W299+273)^4)</f>
        <v>0</v>
      </c>
      <c r="AF299">
        <f>U299+AE299+AC299+AD299</f>
        <v>0</v>
      </c>
      <c r="AG299">
        <v>0</v>
      </c>
      <c r="AH299">
        <v>0</v>
      </c>
      <c r="AI299">
        <f>IF(AG299*$H$13&gt;=AK299,1.0,(AK299/(AK299-AG299*$H$13)))</f>
        <v>0</v>
      </c>
      <c r="AJ299">
        <f>(AI299-1)*100</f>
        <v>0</v>
      </c>
      <c r="AK299">
        <f>MAX(0,($B$13+$C$13*DS299)/(1+$D$13*DS299)*DL299/(DN299+273)*$E$13)</f>
        <v>0</v>
      </c>
      <c r="AL299" t="s">
        <v>420</v>
      </c>
      <c r="AM299" t="s">
        <v>420</v>
      </c>
      <c r="AN299">
        <v>0</v>
      </c>
      <c r="AO299">
        <v>0</v>
      </c>
      <c r="AP299">
        <f>1-AN299/AO299</f>
        <v>0</v>
      </c>
      <c r="AQ299">
        <v>0</v>
      </c>
      <c r="AR299" t="s">
        <v>420</v>
      </c>
      <c r="AS299" t="s">
        <v>420</v>
      </c>
      <c r="AT299">
        <v>0</v>
      </c>
      <c r="AU299">
        <v>0</v>
      </c>
      <c r="AV299">
        <f>1-AT299/AU299</f>
        <v>0</v>
      </c>
      <c r="AW299">
        <v>0.5</v>
      </c>
      <c r="AX299">
        <f>CW299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420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CV299">
        <f>$B$11*DT299+$C$11*DU299+$F$11*EF299*(1-EI299)</f>
        <v>0</v>
      </c>
      <c r="CW299">
        <f>CV299*CX299</f>
        <v>0</v>
      </c>
      <c r="CX299">
        <f>($B$11*$D$9+$C$11*$D$9+$F$11*((ES299+EK299)/MAX(ES299+EK299+ET299, 0.1)*$I$9+ET299/MAX(ES299+EK299+ET299, 0.1)*$J$9))/($B$11+$C$11+$F$11)</f>
        <v>0</v>
      </c>
      <c r="CY299">
        <f>($B$11*$K$9+$C$11*$K$9+$F$11*((ES299+EK299)/MAX(ES299+EK299+ET299, 0.1)*$P$9+ET299/MAX(ES299+EK299+ET299, 0.1)*$Q$9))/($B$11+$C$11+$F$11)</f>
        <v>0</v>
      </c>
      <c r="CZ299">
        <v>6</v>
      </c>
      <c r="DA299">
        <v>0.5</v>
      </c>
      <c r="DB299" t="s">
        <v>421</v>
      </c>
      <c r="DC299">
        <v>2</v>
      </c>
      <c r="DD299">
        <v>1759365079</v>
      </c>
      <c r="DE299">
        <v>420.797333333333</v>
      </c>
      <c r="DF299">
        <v>419.982666666667</v>
      </c>
      <c r="DG299">
        <v>27.1052666666667</v>
      </c>
      <c r="DH299">
        <v>25.9001333333333</v>
      </c>
      <c r="DI299">
        <v>415.217666666667</v>
      </c>
      <c r="DJ299">
        <v>26.6095333333333</v>
      </c>
      <c r="DK299">
        <v>500.071</v>
      </c>
      <c r="DL299">
        <v>90.3472</v>
      </c>
      <c r="DM299">
        <v>0.0307086666666667</v>
      </c>
      <c r="DN299">
        <v>32.2532</v>
      </c>
      <c r="DO299">
        <v>30.1538</v>
      </c>
      <c r="DP299">
        <v>999.9</v>
      </c>
      <c r="DQ299">
        <v>0</v>
      </c>
      <c r="DR299">
        <v>0</v>
      </c>
      <c r="DS299">
        <v>10018.9833333333</v>
      </c>
      <c r="DT299">
        <v>0</v>
      </c>
      <c r="DU299">
        <v>0.778986</v>
      </c>
      <c r="DV299">
        <v>0.814799</v>
      </c>
      <c r="DW299">
        <v>432.521</v>
      </c>
      <c r="DX299">
        <v>431.149333333333</v>
      </c>
      <c r="DY299">
        <v>1.20516</v>
      </c>
      <c r="DZ299">
        <v>419.982666666667</v>
      </c>
      <c r="EA299">
        <v>25.9001333333333</v>
      </c>
      <c r="EB299">
        <v>2.44888666666667</v>
      </c>
      <c r="EC299">
        <v>2.34000333333333</v>
      </c>
      <c r="ED299">
        <v>20.6907333333333</v>
      </c>
      <c r="EE299">
        <v>19.9544666666667</v>
      </c>
      <c r="EF299">
        <v>0.00500016</v>
      </c>
      <c r="EG299">
        <v>0</v>
      </c>
      <c r="EH299">
        <v>0</v>
      </c>
      <c r="EI299">
        <v>0</v>
      </c>
      <c r="EJ299">
        <v>961.633333333333</v>
      </c>
      <c r="EK299">
        <v>0.00500016</v>
      </c>
      <c r="EL299">
        <v>-29.2333333333333</v>
      </c>
      <c r="EM299">
        <v>-3.5</v>
      </c>
      <c r="EN299">
        <v>37.9163333333333</v>
      </c>
      <c r="EO299">
        <v>41.958</v>
      </c>
      <c r="EP299">
        <v>40</v>
      </c>
      <c r="EQ299">
        <v>42.125</v>
      </c>
      <c r="ER299">
        <v>41.312</v>
      </c>
      <c r="ES299">
        <v>0</v>
      </c>
      <c r="ET299">
        <v>0</v>
      </c>
      <c r="EU299">
        <v>0</v>
      </c>
      <c r="EV299">
        <v>1759365083.5</v>
      </c>
      <c r="EW299">
        <v>0</v>
      </c>
      <c r="EX299">
        <v>963.7</v>
      </c>
      <c r="EY299">
        <v>-31.576923286072</v>
      </c>
      <c r="EZ299">
        <v>29.0769235535252</v>
      </c>
      <c r="FA299">
        <v>-27.08</v>
      </c>
      <c r="FB299">
        <v>15</v>
      </c>
      <c r="FC299">
        <v>0</v>
      </c>
      <c r="FD299" t="s">
        <v>422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0.81776735</v>
      </c>
      <c r="FQ299">
        <v>0.0934879849624068</v>
      </c>
      <c r="FR299">
        <v>0.0570772867866676</v>
      </c>
      <c r="FS299">
        <v>1</v>
      </c>
      <c r="FT299">
        <v>964.785294117647</v>
      </c>
      <c r="FU299">
        <v>-10.1405654187032</v>
      </c>
      <c r="FV299">
        <v>4.95628729363262</v>
      </c>
      <c r="FW299">
        <v>-1</v>
      </c>
      <c r="FX299">
        <v>1.152338</v>
      </c>
      <c r="FY299">
        <v>0.333647819548873</v>
      </c>
      <c r="FZ299">
        <v>0.0354066212169419</v>
      </c>
      <c r="GA299">
        <v>0</v>
      </c>
      <c r="GB299">
        <v>1</v>
      </c>
      <c r="GC299">
        <v>2</v>
      </c>
      <c r="GD299" t="s">
        <v>443</v>
      </c>
      <c r="GE299">
        <v>3.12658</v>
      </c>
      <c r="GF299">
        <v>2.65621</v>
      </c>
      <c r="GG299">
        <v>0.0889399</v>
      </c>
      <c r="GH299">
        <v>0.089676</v>
      </c>
      <c r="GI299">
        <v>0.110157</v>
      </c>
      <c r="GJ299">
        <v>0.107407</v>
      </c>
      <c r="GK299">
        <v>23323.7</v>
      </c>
      <c r="GL299">
        <v>22197.9</v>
      </c>
      <c r="GM299">
        <v>22895.9</v>
      </c>
      <c r="GN299">
        <v>23745</v>
      </c>
      <c r="GO299">
        <v>34717.5</v>
      </c>
      <c r="GP299">
        <v>35082.7</v>
      </c>
      <c r="GQ299">
        <v>41275.7</v>
      </c>
      <c r="GR299">
        <v>42345.5</v>
      </c>
      <c r="GS299">
        <v>1.90012</v>
      </c>
      <c r="GT299">
        <v>1.81495</v>
      </c>
      <c r="GU299">
        <v>0.0541806</v>
      </c>
      <c r="GV299">
        <v>0</v>
      </c>
      <c r="GW299">
        <v>29.2548</v>
      </c>
      <c r="GX299">
        <v>999.9</v>
      </c>
      <c r="GY299">
        <v>60.634</v>
      </c>
      <c r="GZ299">
        <v>29.497</v>
      </c>
      <c r="HA299">
        <v>27.7793</v>
      </c>
      <c r="HB299">
        <v>53.8119</v>
      </c>
      <c r="HC299">
        <v>40.1843</v>
      </c>
      <c r="HD299">
        <v>1</v>
      </c>
      <c r="HE299">
        <v>0.0734807</v>
      </c>
      <c r="HF299">
        <v>0.0142184</v>
      </c>
      <c r="HG299">
        <v>20.2362</v>
      </c>
      <c r="HH299">
        <v>5.23092</v>
      </c>
      <c r="HI299">
        <v>11.992</v>
      </c>
      <c r="HJ299">
        <v>4.9558</v>
      </c>
      <c r="HK299">
        <v>3.30395</v>
      </c>
      <c r="HL299">
        <v>9999</v>
      </c>
      <c r="HM299">
        <v>9999</v>
      </c>
      <c r="HN299">
        <v>9999</v>
      </c>
      <c r="HO299">
        <v>999.9</v>
      </c>
      <c r="HP299">
        <v>1.86846</v>
      </c>
      <c r="HQ299">
        <v>1.86417</v>
      </c>
      <c r="HR299">
        <v>1.8718</v>
      </c>
      <c r="HS299">
        <v>1.86264</v>
      </c>
      <c r="HT299">
        <v>1.86205</v>
      </c>
      <c r="HU299">
        <v>1.86851</v>
      </c>
      <c r="HV299">
        <v>1.85867</v>
      </c>
      <c r="HW299">
        <v>1.86508</v>
      </c>
      <c r="HX299">
        <v>5</v>
      </c>
      <c r="HY299">
        <v>0</v>
      </c>
      <c r="HZ299">
        <v>0</v>
      </c>
      <c r="IA299">
        <v>0</v>
      </c>
      <c r="IB299" t="s">
        <v>424</v>
      </c>
      <c r="IC299" t="s">
        <v>425</v>
      </c>
      <c r="ID299" t="s">
        <v>426</v>
      </c>
      <c r="IE299" t="s">
        <v>426</v>
      </c>
      <c r="IF299" t="s">
        <v>426</v>
      </c>
      <c r="IG299" t="s">
        <v>426</v>
      </c>
      <c r="IH299">
        <v>0</v>
      </c>
      <c r="II299">
        <v>100</v>
      </c>
      <c r="IJ299">
        <v>100</v>
      </c>
      <c r="IK299">
        <v>5.58</v>
      </c>
      <c r="IL299">
        <v>0.4947</v>
      </c>
      <c r="IM299">
        <v>4.20357787778522</v>
      </c>
      <c r="IN299">
        <v>0.00374144017280572</v>
      </c>
      <c r="IO299">
        <v>-1.07998895285064e-06</v>
      </c>
      <c r="IP299">
        <v>1.2122296874913e-10</v>
      </c>
      <c r="IQ299">
        <v>0.0711788513172057</v>
      </c>
      <c r="IR299">
        <v>0.00727018690124689</v>
      </c>
      <c r="IS299">
        <v>0.000171571339495546</v>
      </c>
      <c r="IT299">
        <v>5.81901312968366e-06</v>
      </c>
      <c r="IU299">
        <v>0</v>
      </c>
      <c r="IV299">
        <v>2039</v>
      </c>
      <c r="IW299">
        <v>1</v>
      </c>
      <c r="IX299">
        <v>29</v>
      </c>
      <c r="IY299">
        <v>29322751.4</v>
      </c>
      <c r="IZ299">
        <v>29322751.4</v>
      </c>
      <c r="JA299">
        <v>1.0437</v>
      </c>
      <c r="JB299">
        <v>2.40356</v>
      </c>
      <c r="JC299">
        <v>1.49902</v>
      </c>
      <c r="JD299">
        <v>2.33276</v>
      </c>
      <c r="JE299">
        <v>1.54419</v>
      </c>
      <c r="JF299">
        <v>2.24121</v>
      </c>
      <c r="JG299">
        <v>35.6613</v>
      </c>
      <c r="JH299">
        <v>24.2364</v>
      </c>
      <c r="JI299">
        <v>18</v>
      </c>
      <c r="JJ299">
        <v>546.297</v>
      </c>
      <c r="JK299">
        <v>434.368</v>
      </c>
      <c r="JL299">
        <v>32.034</v>
      </c>
      <c r="JM299">
        <v>28.6452</v>
      </c>
      <c r="JN299">
        <v>30.0003</v>
      </c>
      <c r="JO299">
        <v>28.3307</v>
      </c>
      <c r="JP299">
        <v>28.3539</v>
      </c>
      <c r="JQ299">
        <v>20.9291</v>
      </c>
      <c r="JR299">
        <v>18.3624</v>
      </c>
      <c r="JS299">
        <v>100</v>
      </c>
      <c r="JT299">
        <v>31.9486</v>
      </c>
      <c r="JU299">
        <v>420</v>
      </c>
      <c r="JV299">
        <v>25.6541</v>
      </c>
      <c r="JW299">
        <v>92.511</v>
      </c>
      <c r="JX299">
        <v>98.688</v>
      </c>
    </row>
    <row r="300" spans="1:284">
      <c r="A300">
        <v>284</v>
      </c>
      <c r="B300">
        <v>1759365084</v>
      </c>
      <c r="C300">
        <v>3692.90000009537</v>
      </c>
      <c r="D300" t="s">
        <v>1002</v>
      </c>
      <c r="E300" t="s">
        <v>1003</v>
      </c>
      <c r="F300">
        <v>5</v>
      </c>
      <c r="G300" t="s">
        <v>965</v>
      </c>
      <c r="H300" t="s">
        <v>419</v>
      </c>
      <c r="I300">
        <v>1759365081</v>
      </c>
      <c r="J300">
        <f>(K300)/1000</f>
        <v>0</v>
      </c>
      <c r="K300">
        <f>1000*DK300*AI300*(DG300-DH300)/(100*CZ300*(1000-AI300*DG300))</f>
        <v>0</v>
      </c>
      <c r="L300">
        <f>DK300*AI300*(DF300-DE300*(1000-AI300*DH300)/(1000-AI300*DG300))/(100*CZ300)</f>
        <v>0</v>
      </c>
      <c r="M300">
        <f>DE300 - IF(AI300&gt;1, L300*CZ300*100.0/(AK300), 0)</f>
        <v>0</v>
      </c>
      <c r="N300">
        <f>((T300-J300/2)*M300-L300)/(T300+J300/2)</f>
        <v>0</v>
      </c>
      <c r="O300">
        <f>N300*(DL300+DM300)/1000.0</f>
        <v>0</v>
      </c>
      <c r="P300">
        <f>(DE300 - IF(AI300&gt;1, L300*CZ300*100.0/(AK300), 0))*(DL300+DM300)/1000.0</f>
        <v>0</v>
      </c>
      <c r="Q300">
        <f>2.0/((1/S300-1/R300)+SIGN(S300)*SQRT((1/S300-1/R300)*(1/S300-1/R300) + 4*DA300/((DA300+1)*(DA300+1))*(2*1/S300*1/R300-1/R300*1/R300)))</f>
        <v>0</v>
      </c>
      <c r="R300">
        <f>IF(LEFT(DB300,1)&lt;&gt;"0",IF(LEFT(DB300,1)="1",3.0,DC300),$D$5+$E$5*(DS300*DL300/($K$5*1000))+$F$5*(DS300*DL300/($K$5*1000))*MAX(MIN(CZ300,$J$5),$I$5)*MAX(MIN(CZ300,$J$5),$I$5)+$G$5*MAX(MIN(CZ300,$J$5),$I$5)*(DS300*DL300/($K$5*1000))+$H$5*(DS300*DL300/($K$5*1000))*(DS300*DL300/($K$5*1000)))</f>
        <v>0</v>
      </c>
      <c r="S300">
        <f>J300*(1000-(1000*0.61365*exp(17.502*W300/(240.97+W300))/(DL300+DM300)+DG300)/2)/(1000*0.61365*exp(17.502*W300/(240.97+W300))/(DL300+DM300)-DG300)</f>
        <v>0</v>
      </c>
      <c r="T300">
        <f>1/((DA300+1)/(Q300/1.6)+1/(R300/1.37)) + DA300/((DA300+1)/(Q300/1.6) + DA300/(R300/1.37))</f>
        <v>0</v>
      </c>
      <c r="U300">
        <f>(CV300*CY300)</f>
        <v>0</v>
      </c>
      <c r="V300">
        <f>(DN300+(U300+2*0.95*5.67E-8*(((DN300+$B$7)+273)^4-(DN300+273)^4)-44100*J300)/(1.84*29.3*R300+8*0.95*5.67E-8*(DN300+273)^3))</f>
        <v>0</v>
      </c>
      <c r="W300">
        <f>($C$7*DO300+$D$7*DP300+$E$7*V300)</f>
        <v>0</v>
      </c>
      <c r="X300">
        <f>0.61365*exp(17.502*W300/(240.97+W300))</f>
        <v>0</v>
      </c>
      <c r="Y300">
        <f>(Z300/AA300*100)</f>
        <v>0</v>
      </c>
      <c r="Z300">
        <f>DG300*(DL300+DM300)/1000</f>
        <v>0</v>
      </c>
      <c r="AA300">
        <f>0.61365*exp(17.502*DN300/(240.97+DN300))</f>
        <v>0</v>
      </c>
      <c r="AB300">
        <f>(X300-DG300*(DL300+DM300)/1000)</f>
        <v>0</v>
      </c>
      <c r="AC300">
        <f>(-J300*44100)</f>
        <v>0</v>
      </c>
      <c r="AD300">
        <f>2*29.3*R300*0.92*(DN300-W300)</f>
        <v>0</v>
      </c>
      <c r="AE300">
        <f>2*0.95*5.67E-8*(((DN300+$B$7)+273)^4-(W300+273)^4)</f>
        <v>0</v>
      </c>
      <c r="AF300">
        <f>U300+AE300+AC300+AD300</f>
        <v>0</v>
      </c>
      <c r="AG300">
        <v>0</v>
      </c>
      <c r="AH300">
        <v>0</v>
      </c>
      <c r="AI300">
        <f>IF(AG300*$H$13&gt;=AK300,1.0,(AK300/(AK300-AG300*$H$13)))</f>
        <v>0</v>
      </c>
      <c r="AJ300">
        <f>(AI300-1)*100</f>
        <v>0</v>
      </c>
      <c r="AK300">
        <f>MAX(0,($B$13+$C$13*DS300)/(1+$D$13*DS300)*DL300/(DN300+273)*$E$13)</f>
        <v>0</v>
      </c>
      <c r="AL300" t="s">
        <v>420</v>
      </c>
      <c r="AM300" t="s">
        <v>420</v>
      </c>
      <c r="AN300">
        <v>0</v>
      </c>
      <c r="AO300">
        <v>0</v>
      </c>
      <c r="AP300">
        <f>1-AN300/AO300</f>
        <v>0</v>
      </c>
      <c r="AQ300">
        <v>0</v>
      </c>
      <c r="AR300" t="s">
        <v>420</v>
      </c>
      <c r="AS300" t="s">
        <v>420</v>
      </c>
      <c r="AT300">
        <v>0</v>
      </c>
      <c r="AU300">
        <v>0</v>
      </c>
      <c r="AV300">
        <f>1-AT300/AU300</f>
        <v>0</v>
      </c>
      <c r="AW300">
        <v>0.5</v>
      </c>
      <c r="AX300">
        <f>CW300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420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CV300">
        <f>$B$11*DT300+$C$11*DU300+$F$11*EF300*(1-EI300)</f>
        <v>0</v>
      </c>
      <c r="CW300">
        <f>CV300*CX300</f>
        <v>0</v>
      </c>
      <c r="CX300">
        <f>($B$11*$D$9+$C$11*$D$9+$F$11*((ES300+EK300)/MAX(ES300+EK300+ET300, 0.1)*$I$9+ET300/MAX(ES300+EK300+ET300, 0.1)*$J$9))/($B$11+$C$11+$F$11)</f>
        <v>0</v>
      </c>
      <c r="CY300">
        <f>($B$11*$K$9+$C$11*$K$9+$F$11*((ES300+EK300)/MAX(ES300+EK300+ET300, 0.1)*$P$9+ET300/MAX(ES300+EK300+ET300, 0.1)*$Q$9))/($B$11+$C$11+$F$11)</f>
        <v>0</v>
      </c>
      <c r="CZ300">
        <v>6</v>
      </c>
      <c r="DA300">
        <v>0.5</v>
      </c>
      <c r="DB300" t="s">
        <v>421</v>
      </c>
      <c r="DC300">
        <v>2</v>
      </c>
      <c r="DD300">
        <v>1759365081</v>
      </c>
      <c r="DE300">
        <v>420.772666666667</v>
      </c>
      <c r="DF300">
        <v>420.003333333333</v>
      </c>
      <c r="DG300">
        <v>27.0802666666667</v>
      </c>
      <c r="DH300">
        <v>25.8807</v>
      </c>
      <c r="DI300">
        <v>415.193333333333</v>
      </c>
      <c r="DJ300">
        <v>26.5852</v>
      </c>
      <c r="DK300">
        <v>500.099666666667</v>
      </c>
      <c r="DL300">
        <v>90.3479</v>
      </c>
      <c r="DM300">
        <v>0.0305678333333333</v>
      </c>
      <c r="DN300">
        <v>32.2391</v>
      </c>
      <c r="DO300">
        <v>30.1426</v>
      </c>
      <c r="DP300">
        <v>999.9</v>
      </c>
      <c r="DQ300">
        <v>0</v>
      </c>
      <c r="DR300">
        <v>0</v>
      </c>
      <c r="DS300">
        <v>10012.5166666667</v>
      </c>
      <c r="DT300">
        <v>0</v>
      </c>
      <c r="DU300">
        <v>0.778986</v>
      </c>
      <c r="DV300">
        <v>0.769714333333333</v>
      </c>
      <c r="DW300">
        <v>432.484666666667</v>
      </c>
      <c r="DX300">
        <v>431.162</v>
      </c>
      <c r="DY300">
        <v>1.19958333333333</v>
      </c>
      <c r="DZ300">
        <v>420.003333333333</v>
      </c>
      <c r="EA300">
        <v>25.8807</v>
      </c>
      <c r="EB300">
        <v>2.44664666666667</v>
      </c>
      <c r="EC300">
        <v>2.33826666666667</v>
      </c>
      <c r="ED300">
        <v>20.6758666666667</v>
      </c>
      <c r="EE300">
        <v>19.9425</v>
      </c>
      <c r="EF300">
        <v>0.00500016</v>
      </c>
      <c r="EG300">
        <v>0</v>
      </c>
      <c r="EH300">
        <v>0</v>
      </c>
      <c r="EI300">
        <v>0</v>
      </c>
      <c r="EJ300">
        <v>958.866666666667</v>
      </c>
      <c r="EK300">
        <v>0.00500016</v>
      </c>
      <c r="EL300">
        <v>-28.2</v>
      </c>
      <c r="EM300">
        <v>-3.7</v>
      </c>
      <c r="EN300">
        <v>37.8956666666667</v>
      </c>
      <c r="EO300">
        <v>41.937</v>
      </c>
      <c r="EP300">
        <v>40</v>
      </c>
      <c r="EQ300">
        <v>42.125</v>
      </c>
      <c r="ER300">
        <v>41.312</v>
      </c>
      <c r="ES300">
        <v>0</v>
      </c>
      <c r="ET300">
        <v>0</v>
      </c>
      <c r="EU300">
        <v>0</v>
      </c>
      <c r="EV300">
        <v>1759365085.3</v>
      </c>
      <c r="EW300">
        <v>0</v>
      </c>
      <c r="EX300">
        <v>963.4</v>
      </c>
      <c r="EY300">
        <v>-20.0410257622611</v>
      </c>
      <c r="EZ300">
        <v>30.6188039301098</v>
      </c>
      <c r="FA300">
        <v>-26.6615384615385</v>
      </c>
      <c r="FB300">
        <v>15</v>
      </c>
      <c r="FC300">
        <v>0</v>
      </c>
      <c r="FD300" t="s">
        <v>422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0.812825</v>
      </c>
      <c r="FQ300">
        <v>-0.064509744360902</v>
      </c>
      <c r="FR300">
        <v>0.0609126814243143</v>
      </c>
      <c r="FS300">
        <v>1</v>
      </c>
      <c r="FT300">
        <v>963.944117647059</v>
      </c>
      <c r="FU300">
        <v>-14.8342247390236</v>
      </c>
      <c r="FV300">
        <v>5.13272036439745</v>
      </c>
      <c r="FW300">
        <v>-1</v>
      </c>
      <c r="FX300">
        <v>1.1598715</v>
      </c>
      <c r="FY300">
        <v>0.353047669172932</v>
      </c>
      <c r="FZ300">
        <v>0.0365724149154797</v>
      </c>
      <c r="GA300">
        <v>0</v>
      </c>
      <c r="GB300">
        <v>1</v>
      </c>
      <c r="GC300">
        <v>2</v>
      </c>
      <c r="GD300" t="s">
        <v>443</v>
      </c>
      <c r="GE300">
        <v>3.1267</v>
      </c>
      <c r="GF300">
        <v>2.65595</v>
      </c>
      <c r="GG300">
        <v>0.088945</v>
      </c>
      <c r="GH300">
        <v>0.0896775</v>
      </c>
      <c r="GI300">
        <v>0.110092</v>
      </c>
      <c r="GJ300">
        <v>0.107377</v>
      </c>
      <c r="GK300">
        <v>23323.7</v>
      </c>
      <c r="GL300">
        <v>22197.7</v>
      </c>
      <c r="GM300">
        <v>22896</v>
      </c>
      <c r="GN300">
        <v>23744.9</v>
      </c>
      <c r="GO300">
        <v>34719.9</v>
      </c>
      <c r="GP300">
        <v>35083.7</v>
      </c>
      <c r="GQ300">
        <v>41275.6</v>
      </c>
      <c r="GR300">
        <v>42345.3</v>
      </c>
      <c r="GS300">
        <v>1.90038</v>
      </c>
      <c r="GT300">
        <v>1.8146</v>
      </c>
      <c r="GU300">
        <v>0.0531599</v>
      </c>
      <c r="GV300">
        <v>0</v>
      </c>
      <c r="GW300">
        <v>29.2548</v>
      </c>
      <c r="GX300">
        <v>999.9</v>
      </c>
      <c r="GY300">
        <v>60.634</v>
      </c>
      <c r="GZ300">
        <v>29.487</v>
      </c>
      <c r="HA300">
        <v>27.7612</v>
      </c>
      <c r="HB300">
        <v>54.4519</v>
      </c>
      <c r="HC300">
        <v>40.5849</v>
      </c>
      <c r="HD300">
        <v>1</v>
      </c>
      <c r="HE300">
        <v>0.0738237</v>
      </c>
      <c r="HF300">
        <v>0.115558</v>
      </c>
      <c r="HG300">
        <v>20.2362</v>
      </c>
      <c r="HH300">
        <v>5.23212</v>
      </c>
      <c r="HI300">
        <v>11.992</v>
      </c>
      <c r="HJ300">
        <v>4.95605</v>
      </c>
      <c r="HK300">
        <v>3.30395</v>
      </c>
      <c r="HL300">
        <v>9999</v>
      </c>
      <c r="HM300">
        <v>9999</v>
      </c>
      <c r="HN300">
        <v>9999</v>
      </c>
      <c r="HO300">
        <v>999.9</v>
      </c>
      <c r="HP300">
        <v>1.86846</v>
      </c>
      <c r="HQ300">
        <v>1.86417</v>
      </c>
      <c r="HR300">
        <v>1.8718</v>
      </c>
      <c r="HS300">
        <v>1.86264</v>
      </c>
      <c r="HT300">
        <v>1.86206</v>
      </c>
      <c r="HU300">
        <v>1.86852</v>
      </c>
      <c r="HV300">
        <v>1.85867</v>
      </c>
      <c r="HW300">
        <v>1.86508</v>
      </c>
      <c r="HX300">
        <v>5</v>
      </c>
      <c r="HY300">
        <v>0</v>
      </c>
      <c r="HZ300">
        <v>0</v>
      </c>
      <c r="IA300">
        <v>0</v>
      </c>
      <c r="IB300" t="s">
        <v>424</v>
      </c>
      <c r="IC300" t="s">
        <v>425</v>
      </c>
      <c r="ID300" t="s">
        <v>426</v>
      </c>
      <c r="IE300" t="s">
        <v>426</v>
      </c>
      <c r="IF300" t="s">
        <v>426</v>
      </c>
      <c r="IG300" t="s">
        <v>426</v>
      </c>
      <c r="IH300">
        <v>0</v>
      </c>
      <c r="II300">
        <v>100</v>
      </c>
      <c r="IJ300">
        <v>100</v>
      </c>
      <c r="IK300">
        <v>5.579</v>
      </c>
      <c r="IL300">
        <v>0.494</v>
      </c>
      <c r="IM300">
        <v>4.20357787778522</v>
      </c>
      <c r="IN300">
        <v>0.00374144017280572</v>
      </c>
      <c r="IO300">
        <v>-1.07998895285064e-06</v>
      </c>
      <c r="IP300">
        <v>1.2122296874913e-10</v>
      </c>
      <c r="IQ300">
        <v>0.0711788513172057</v>
      </c>
      <c r="IR300">
        <v>0.00727018690124689</v>
      </c>
      <c r="IS300">
        <v>0.000171571339495546</v>
      </c>
      <c r="IT300">
        <v>5.81901312968366e-06</v>
      </c>
      <c r="IU300">
        <v>0</v>
      </c>
      <c r="IV300">
        <v>2039</v>
      </c>
      <c r="IW300">
        <v>1</v>
      </c>
      <c r="IX300">
        <v>29</v>
      </c>
      <c r="IY300">
        <v>29322751.4</v>
      </c>
      <c r="IZ300">
        <v>29322751.4</v>
      </c>
      <c r="JA300">
        <v>1.0437</v>
      </c>
      <c r="JB300">
        <v>2.37915</v>
      </c>
      <c r="JC300">
        <v>1.49902</v>
      </c>
      <c r="JD300">
        <v>2.33276</v>
      </c>
      <c r="JE300">
        <v>1.54419</v>
      </c>
      <c r="JF300">
        <v>2.31079</v>
      </c>
      <c r="JG300">
        <v>35.6613</v>
      </c>
      <c r="JH300">
        <v>24.2451</v>
      </c>
      <c r="JI300">
        <v>18</v>
      </c>
      <c r="JJ300">
        <v>546.467</v>
      </c>
      <c r="JK300">
        <v>434.16</v>
      </c>
      <c r="JL300">
        <v>31.9726</v>
      </c>
      <c r="JM300">
        <v>28.647</v>
      </c>
      <c r="JN300">
        <v>30.0005</v>
      </c>
      <c r="JO300">
        <v>28.3315</v>
      </c>
      <c r="JP300">
        <v>28.354</v>
      </c>
      <c r="JQ300">
        <v>20.9309</v>
      </c>
      <c r="JR300">
        <v>18.3624</v>
      </c>
      <c r="JS300">
        <v>100</v>
      </c>
      <c r="JT300">
        <v>31.9486</v>
      </c>
      <c r="JU300">
        <v>420</v>
      </c>
      <c r="JV300">
        <v>25.6406</v>
      </c>
      <c r="JW300">
        <v>92.5111</v>
      </c>
      <c r="JX300">
        <v>98.6875</v>
      </c>
    </row>
    <row r="301" spans="1:284">
      <c r="A301">
        <v>285</v>
      </c>
      <c r="B301">
        <v>1759365087</v>
      </c>
      <c r="C301">
        <v>3695.90000009537</v>
      </c>
      <c r="D301" t="s">
        <v>1004</v>
      </c>
      <c r="E301" t="s">
        <v>1005</v>
      </c>
      <c r="F301">
        <v>5</v>
      </c>
      <c r="G301" t="s">
        <v>965</v>
      </c>
      <c r="H301" t="s">
        <v>419</v>
      </c>
      <c r="I301">
        <v>1759365083.75</v>
      </c>
      <c r="J301">
        <f>(K301)/1000</f>
        <v>0</v>
      </c>
      <c r="K301">
        <f>1000*DK301*AI301*(DG301-DH301)/(100*CZ301*(1000-AI301*DG301))</f>
        <v>0</v>
      </c>
      <c r="L301">
        <f>DK301*AI301*(DF301-DE301*(1000-AI301*DH301)/(1000-AI301*DG301))/(100*CZ301)</f>
        <v>0</v>
      </c>
      <c r="M301">
        <f>DE301 - IF(AI301&gt;1, L301*CZ301*100.0/(AK301), 0)</f>
        <v>0</v>
      </c>
      <c r="N301">
        <f>((T301-J301/2)*M301-L301)/(T301+J301/2)</f>
        <v>0</v>
      </c>
      <c r="O301">
        <f>N301*(DL301+DM301)/1000.0</f>
        <v>0</v>
      </c>
      <c r="P301">
        <f>(DE301 - IF(AI301&gt;1, L301*CZ301*100.0/(AK301), 0))*(DL301+DM301)/1000.0</f>
        <v>0</v>
      </c>
      <c r="Q301">
        <f>2.0/((1/S301-1/R301)+SIGN(S301)*SQRT((1/S301-1/R301)*(1/S301-1/R301) + 4*DA301/((DA301+1)*(DA301+1))*(2*1/S301*1/R301-1/R301*1/R301)))</f>
        <v>0</v>
      </c>
      <c r="R301">
        <f>IF(LEFT(DB301,1)&lt;&gt;"0",IF(LEFT(DB301,1)="1",3.0,DC301),$D$5+$E$5*(DS301*DL301/($K$5*1000))+$F$5*(DS301*DL301/($K$5*1000))*MAX(MIN(CZ301,$J$5),$I$5)*MAX(MIN(CZ301,$J$5),$I$5)+$G$5*MAX(MIN(CZ301,$J$5),$I$5)*(DS301*DL301/($K$5*1000))+$H$5*(DS301*DL301/($K$5*1000))*(DS301*DL301/($K$5*1000)))</f>
        <v>0</v>
      </c>
      <c r="S301">
        <f>J301*(1000-(1000*0.61365*exp(17.502*W301/(240.97+W301))/(DL301+DM301)+DG301)/2)/(1000*0.61365*exp(17.502*W301/(240.97+W301))/(DL301+DM301)-DG301)</f>
        <v>0</v>
      </c>
      <c r="T301">
        <f>1/((DA301+1)/(Q301/1.6)+1/(R301/1.37)) + DA301/((DA301+1)/(Q301/1.6) + DA301/(R301/1.37))</f>
        <v>0</v>
      </c>
      <c r="U301">
        <f>(CV301*CY301)</f>
        <v>0</v>
      </c>
      <c r="V301">
        <f>(DN301+(U301+2*0.95*5.67E-8*(((DN301+$B$7)+273)^4-(DN301+273)^4)-44100*J301)/(1.84*29.3*R301+8*0.95*5.67E-8*(DN301+273)^3))</f>
        <v>0</v>
      </c>
      <c r="W301">
        <f>($C$7*DO301+$D$7*DP301+$E$7*V301)</f>
        <v>0</v>
      </c>
      <c r="X301">
        <f>0.61365*exp(17.502*W301/(240.97+W301))</f>
        <v>0</v>
      </c>
      <c r="Y301">
        <f>(Z301/AA301*100)</f>
        <v>0</v>
      </c>
      <c r="Z301">
        <f>DG301*(DL301+DM301)/1000</f>
        <v>0</v>
      </c>
      <c r="AA301">
        <f>0.61365*exp(17.502*DN301/(240.97+DN301))</f>
        <v>0</v>
      </c>
      <c r="AB301">
        <f>(X301-DG301*(DL301+DM301)/1000)</f>
        <v>0</v>
      </c>
      <c r="AC301">
        <f>(-J301*44100)</f>
        <v>0</v>
      </c>
      <c r="AD301">
        <f>2*29.3*R301*0.92*(DN301-W301)</f>
        <v>0</v>
      </c>
      <c r="AE301">
        <f>2*0.95*5.67E-8*(((DN301+$B$7)+273)^4-(W301+273)^4)</f>
        <v>0</v>
      </c>
      <c r="AF301">
        <f>U301+AE301+AC301+AD301</f>
        <v>0</v>
      </c>
      <c r="AG301">
        <v>0</v>
      </c>
      <c r="AH301">
        <v>0</v>
      </c>
      <c r="AI301">
        <f>IF(AG301*$H$13&gt;=AK301,1.0,(AK301/(AK301-AG301*$H$13)))</f>
        <v>0</v>
      </c>
      <c r="AJ301">
        <f>(AI301-1)*100</f>
        <v>0</v>
      </c>
      <c r="AK301">
        <f>MAX(0,($B$13+$C$13*DS301)/(1+$D$13*DS301)*DL301/(DN301+273)*$E$13)</f>
        <v>0</v>
      </c>
      <c r="AL301" t="s">
        <v>420</v>
      </c>
      <c r="AM301" t="s">
        <v>420</v>
      </c>
      <c r="AN301">
        <v>0</v>
      </c>
      <c r="AO301">
        <v>0</v>
      </c>
      <c r="AP301">
        <f>1-AN301/AO301</f>
        <v>0</v>
      </c>
      <c r="AQ301">
        <v>0</v>
      </c>
      <c r="AR301" t="s">
        <v>420</v>
      </c>
      <c r="AS301" t="s">
        <v>420</v>
      </c>
      <c r="AT301">
        <v>0</v>
      </c>
      <c r="AU301">
        <v>0</v>
      </c>
      <c r="AV301">
        <f>1-AT301/AU301</f>
        <v>0</v>
      </c>
      <c r="AW301">
        <v>0.5</v>
      </c>
      <c r="AX301">
        <f>CW301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420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CV301">
        <f>$B$11*DT301+$C$11*DU301+$F$11*EF301*(1-EI301)</f>
        <v>0</v>
      </c>
      <c r="CW301">
        <f>CV301*CX301</f>
        <v>0</v>
      </c>
      <c r="CX301">
        <f>($B$11*$D$9+$C$11*$D$9+$F$11*((ES301+EK301)/MAX(ES301+EK301+ET301, 0.1)*$I$9+ET301/MAX(ES301+EK301+ET301, 0.1)*$J$9))/($B$11+$C$11+$F$11)</f>
        <v>0</v>
      </c>
      <c r="CY301">
        <f>($B$11*$K$9+$C$11*$K$9+$F$11*((ES301+EK301)/MAX(ES301+EK301+ET301, 0.1)*$P$9+ET301/MAX(ES301+EK301+ET301, 0.1)*$Q$9))/($B$11+$C$11+$F$11)</f>
        <v>0</v>
      </c>
      <c r="CZ301">
        <v>6</v>
      </c>
      <c r="DA301">
        <v>0.5</v>
      </c>
      <c r="DB301" t="s">
        <v>421</v>
      </c>
      <c r="DC301">
        <v>2</v>
      </c>
      <c r="DD301">
        <v>1759365083.75</v>
      </c>
      <c r="DE301">
        <v>420.811</v>
      </c>
      <c r="DF301">
        <v>420.022</v>
      </c>
      <c r="DG301">
        <v>27.0481</v>
      </c>
      <c r="DH301">
        <v>25.8567</v>
      </c>
      <c r="DI301">
        <v>415.23125</v>
      </c>
      <c r="DJ301">
        <v>26.5539</v>
      </c>
      <c r="DK301">
        <v>500.014</v>
      </c>
      <c r="DL301">
        <v>90.348325</v>
      </c>
      <c r="DM301">
        <v>0.03075835</v>
      </c>
      <c r="DN301">
        <v>32.220075</v>
      </c>
      <c r="DO301">
        <v>30.121925</v>
      </c>
      <c r="DP301">
        <v>999.9</v>
      </c>
      <c r="DQ301">
        <v>0</v>
      </c>
      <c r="DR301">
        <v>0</v>
      </c>
      <c r="DS301">
        <v>9981.575</v>
      </c>
      <c r="DT301">
        <v>0</v>
      </c>
      <c r="DU301">
        <v>0.778986</v>
      </c>
      <c r="DV301">
        <v>0.789131</v>
      </c>
      <c r="DW301">
        <v>432.5095</v>
      </c>
      <c r="DX301">
        <v>431.1705</v>
      </c>
      <c r="DY301">
        <v>1.1913825</v>
      </c>
      <c r="DZ301">
        <v>420.022</v>
      </c>
      <c r="EA301">
        <v>25.8567</v>
      </c>
      <c r="EB301">
        <v>2.44375</v>
      </c>
      <c r="EC301">
        <v>2.33611</v>
      </c>
      <c r="ED301">
        <v>20.656625</v>
      </c>
      <c r="EE301">
        <v>19.927575</v>
      </c>
      <c r="EF301">
        <v>0.00500016</v>
      </c>
      <c r="EG301">
        <v>0</v>
      </c>
      <c r="EH301">
        <v>0</v>
      </c>
      <c r="EI301">
        <v>0</v>
      </c>
      <c r="EJ301">
        <v>961.225</v>
      </c>
      <c r="EK301">
        <v>0.00500016</v>
      </c>
      <c r="EL301">
        <v>-25.4</v>
      </c>
      <c r="EM301">
        <v>-2</v>
      </c>
      <c r="EN301">
        <v>37.906</v>
      </c>
      <c r="EO301">
        <v>41.937</v>
      </c>
      <c r="EP301">
        <v>40</v>
      </c>
      <c r="EQ301">
        <v>42.125</v>
      </c>
      <c r="ER301">
        <v>41.312</v>
      </c>
      <c r="ES301">
        <v>0</v>
      </c>
      <c r="ET301">
        <v>0</v>
      </c>
      <c r="EU301">
        <v>0</v>
      </c>
      <c r="EV301">
        <v>1759365088.3</v>
      </c>
      <c r="EW301">
        <v>0</v>
      </c>
      <c r="EX301">
        <v>962.308</v>
      </c>
      <c r="EY301">
        <v>-6.96923069088666</v>
      </c>
      <c r="EZ301">
        <v>16.461538887212</v>
      </c>
      <c r="FA301">
        <v>-24.948</v>
      </c>
      <c r="FB301">
        <v>15</v>
      </c>
      <c r="FC301">
        <v>0</v>
      </c>
      <c r="FD301" t="s">
        <v>422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0.80508115</v>
      </c>
      <c r="FQ301">
        <v>-0.151347563909774</v>
      </c>
      <c r="FR301">
        <v>0.0629306113010791</v>
      </c>
      <c r="FS301">
        <v>1</v>
      </c>
      <c r="FT301">
        <v>963.811764705882</v>
      </c>
      <c r="FU301">
        <v>-12.8342246552124</v>
      </c>
      <c r="FV301">
        <v>5.13481569094069</v>
      </c>
      <c r="FW301">
        <v>-1</v>
      </c>
      <c r="FX301">
        <v>1.165925</v>
      </c>
      <c r="FY301">
        <v>0.32129052631579</v>
      </c>
      <c r="FZ301">
        <v>0.0350948806095704</v>
      </c>
      <c r="GA301">
        <v>0</v>
      </c>
      <c r="GB301">
        <v>1</v>
      </c>
      <c r="GC301">
        <v>2</v>
      </c>
      <c r="GD301" t="s">
        <v>443</v>
      </c>
      <c r="GE301">
        <v>3.12619</v>
      </c>
      <c r="GF301">
        <v>2.65655</v>
      </c>
      <c r="GG301">
        <v>0.088968</v>
      </c>
      <c r="GH301">
        <v>0.0896763</v>
      </c>
      <c r="GI301">
        <v>0.110004</v>
      </c>
      <c r="GJ301">
        <v>0.107226</v>
      </c>
      <c r="GK301">
        <v>23323.3</v>
      </c>
      <c r="GL301">
        <v>22197.6</v>
      </c>
      <c r="GM301">
        <v>22896.3</v>
      </c>
      <c r="GN301">
        <v>23744.8</v>
      </c>
      <c r="GO301">
        <v>34723.6</v>
      </c>
      <c r="GP301">
        <v>35089.4</v>
      </c>
      <c r="GQ301">
        <v>41275.8</v>
      </c>
      <c r="GR301">
        <v>42345</v>
      </c>
      <c r="GS301">
        <v>1.89968</v>
      </c>
      <c r="GT301">
        <v>1.8154</v>
      </c>
      <c r="GU301">
        <v>0.0521988</v>
      </c>
      <c r="GV301">
        <v>0</v>
      </c>
      <c r="GW301">
        <v>29.2546</v>
      </c>
      <c r="GX301">
        <v>999.9</v>
      </c>
      <c r="GY301">
        <v>60.634</v>
      </c>
      <c r="GZ301">
        <v>29.497</v>
      </c>
      <c r="HA301">
        <v>27.7758</v>
      </c>
      <c r="HB301">
        <v>54.2719</v>
      </c>
      <c r="HC301">
        <v>40.5809</v>
      </c>
      <c r="HD301">
        <v>1</v>
      </c>
      <c r="HE301">
        <v>0.0737805</v>
      </c>
      <c r="HF301">
        <v>-0.00582517</v>
      </c>
      <c r="HG301">
        <v>20.2363</v>
      </c>
      <c r="HH301">
        <v>5.23316</v>
      </c>
      <c r="HI301">
        <v>11.992</v>
      </c>
      <c r="HJ301">
        <v>4.9559</v>
      </c>
      <c r="HK301">
        <v>3.304</v>
      </c>
      <c r="HL301">
        <v>9999</v>
      </c>
      <c r="HM301">
        <v>9999</v>
      </c>
      <c r="HN301">
        <v>9999</v>
      </c>
      <c r="HO301">
        <v>999.9</v>
      </c>
      <c r="HP301">
        <v>1.86845</v>
      </c>
      <c r="HQ301">
        <v>1.86417</v>
      </c>
      <c r="HR301">
        <v>1.8718</v>
      </c>
      <c r="HS301">
        <v>1.86264</v>
      </c>
      <c r="HT301">
        <v>1.86208</v>
      </c>
      <c r="HU301">
        <v>1.86855</v>
      </c>
      <c r="HV301">
        <v>1.85867</v>
      </c>
      <c r="HW301">
        <v>1.86508</v>
      </c>
      <c r="HX301">
        <v>5</v>
      </c>
      <c r="HY301">
        <v>0</v>
      </c>
      <c r="HZ301">
        <v>0</v>
      </c>
      <c r="IA301">
        <v>0</v>
      </c>
      <c r="IB301" t="s">
        <v>424</v>
      </c>
      <c r="IC301" t="s">
        <v>425</v>
      </c>
      <c r="ID301" t="s">
        <v>426</v>
      </c>
      <c r="IE301" t="s">
        <v>426</v>
      </c>
      <c r="IF301" t="s">
        <v>426</v>
      </c>
      <c r="IG301" t="s">
        <v>426</v>
      </c>
      <c r="IH301">
        <v>0</v>
      </c>
      <c r="II301">
        <v>100</v>
      </c>
      <c r="IJ301">
        <v>100</v>
      </c>
      <c r="IK301">
        <v>5.58</v>
      </c>
      <c r="IL301">
        <v>0.4932</v>
      </c>
      <c r="IM301">
        <v>4.20357787778522</v>
      </c>
      <c r="IN301">
        <v>0.00374144017280572</v>
      </c>
      <c r="IO301">
        <v>-1.07998895285064e-06</v>
      </c>
      <c r="IP301">
        <v>1.2122296874913e-10</v>
      </c>
      <c r="IQ301">
        <v>0.0711788513172057</v>
      </c>
      <c r="IR301">
        <v>0.00727018690124689</v>
      </c>
      <c r="IS301">
        <v>0.000171571339495546</v>
      </c>
      <c r="IT301">
        <v>5.81901312968366e-06</v>
      </c>
      <c r="IU301">
        <v>0</v>
      </c>
      <c r="IV301">
        <v>2039</v>
      </c>
      <c r="IW301">
        <v>1</v>
      </c>
      <c r="IX301">
        <v>29</v>
      </c>
      <c r="IY301">
        <v>29322751.4</v>
      </c>
      <c r="IZ301">
        <v>29322751.4</v>
      </c>
      <c r="JA301">
        <v>1.04248</v>
      </c>
      <c r="JB301">
        <v>2.37061</v>
      </c>
      <c r="JC301">
        <v>1.4978</v>
      </c>
      <c r="JD301">
        <v>2.33276</v>
      </c>
      <c r="JE301">
        <v>1.54419</v>
      </c>
      <c r="JF301">
        <v>2.37061</v>
      </c>
      <c r="JG301">
        <v>35.6613</v>
      </c>
      <c r="JH301">
        <v>24.2539</v>
      </c>
      <c r="JI301">
        <v>18</v>
      </c>
      <c r="JJ301">
        <v>546.025</v>
      </c>
      <c r="JK301">
        <v>434.65</v>
      </c>
      <c r="JL301">
        <v>31.8824</v>
      </c>
      <c r="JM301">
        <v>28.6501</v>
      </c>
      <c r="JN301">
        <v>30.0004</v>
      </c>
      <c r="JO301">
        <v>28.3331</v>
      </c>
      <c r="JP301">
        <v>28.3557</v>
      </c>
      <c r="JQ301">
        <v>20.9278</v>
      </c>
      <c r="JR301">
        <v>18.6695</v>
      </c>
      <c r="JS301">
        <v>100</v>
      </c>
      <c r="JT301">
        <v>31.8205</v>
      </c>
      <c r="JU301">
        <v>420</v>
      </c>
      <c r="JV301">
        <v>25.6309</v>
      </c>
      <c r="JW301">
        <v>92.5117</v>
      </c>
      <c r="JX301">
        <v>98.6868</v>
      </c>
    </row>
    <row r="302" spans="1:284">
      <c r="A302">
        <v>286</v>
      </c>
      <c r="B302">
        <v>1759365089</v>
      </c>
      <c r="C302">
        <v>3697.90000009537</v>
      </c>
      <c r="D302" t="s">
        <v>1006</v>
      </c>
      <c r="E302" t="s">
        <v>1007</v>
      </c>
      <c r="F302">
        <v>5</v>
      </c>
      <c r="G302" t="s">
        <v>965</v>
      </c>
      <c r="H302" t="s">
        <v>419</v>
      </c>
      <c r="I302">
        <v>1759365086.33333</v>
      </c>
      <c r="J302">
        <f>(K302)/1000</f>
        <v>0</v>
      </c>
      <c r="K302">
        <f>1000*DK302*AI302*(DG302-DH302)/(100*CZ302*(1000-AI302*DG302))</f>
        <v>0</v>
      </c>
      <c r="L302">
        <f>DK302*AI302*(DF302-DE302*(1000-AI302*DH302)/(1000-AI302*DG302))/(100*CZ302)</f>
        <v>0</v>
      </c>
      <c r="M302">
        <f>DE302 - IF(AI302&gt;1, L302*CZ302*100.0/(AK302), 0)</f>
        <v>0</v>
      </c>
      <c r="N302">
        <f>((T302-J302/2)*M302-L302)/(T302+J302/2)</f>
        <v>0</v>
      </c>
      <c r="O302">
        <f>N302*(DL302+DM302)/1000.0</f>
        <v>0</v>
      </c>
      <c r="P302">
        <f>(DE302 - IF(AI302&gt;1, L302*CZ302*100.0/(AK302), 0))*(DL302+DM302)/1000.0</f>
        <v>0</v>
      </c>
      <c r="Q302">
        <f>2.0/((1/S302-1/R302)+SIGN(S302)*SQRT((1/S302-1/R302)*(1/S302-1/R302) + 4*DA302/((DA302+1)*(DA302+1))*(2*1/S302*1/R302-1/R302*1/R302)))</f>
        <v>0</v>
      </c>
      <c r="R302">
        <f>IF(LEFT(DB302,1)&lt;&gt;"0",IF(LEFT(DB302,1)="1",3.0,DC302),$D$5+$E$5*(DS302*DL302/($K$5*1000))+$F$5*(DS302*DL302/($K$5*1000))*MAX(MIN(CZ302,$J$5),$I$5)*MAX(MIN(CZ302,$J$5),$I$5)+$G$5*MAX(MIN(CZ302,$J$5),$I$5)*(DS302*DL302/($K$5*1000))+$H$5*(DS302*DL302/($K$5*1000))*(DS302*DL302/($K$5*1000)))</f>
        <v>0</v>
      </c>
      <c r="S302">
        <f>J302*(1000-(1000*0.61365*exp(17.502*W302/(240.97+W302))/(DL302+DM302)+DG302)/2)/(1000*0.61365*exp(17.502*W302/(240.97+W302))/(DL302+DM302)-DG302)</f>
        <v>0</v>
      </c>
      <c r="T302">
        <f>1/((DA302+1)/(Q302/1.6)+1/(R302/1.37)) + DA302/((DA302+1)/(Q302/1.6) + DA302/(R302/1.37))</f>
        <v>0</v>
      </c>
      <c r="U302">
        <f>(CV302*CY302)</f>
        <v>0</v>
      </c>
      <c r="V302">
        <f>(DN302+(U302+2*0.95*5.67E-8*(((DN302+$B$7)+273)^4-(DN302+273)^4)-44100*J302)/(1.84*29.3*R302+8*0.95*5.67E-8*(DN302+273)^3))</f>
        <v>0</v>
      </c>
      <c r="W302">
        <f>($C$7*DO302+$D$7*DP302+$E$7*V302)</f>
        <v>0</v>
      </c>
      <c r="X302">
        <f>0.61365*exp(17.502*W302/(240.97+W302))</f>
        <v>0</v>
      </c>
      <c r="Y302">
        <f>(Z302/AA302*100)</f>
        <v>0</v>
      </c>
      <c r="Z302">
        <f>DG302*(DL302+DM302)/1000</f>
        <v>0</v>
      </c>
      <c r="AA302">
        <f>0.61365*exp(17.502*DN302/(240.97+DN302))</f>
        <v>0</v>
      </c>
      <c r="AB302">
        <f>(X302-DG302*(DL302+DM302)/1000)</f>
        <v>0</v>
      </c>
      <c r="AC302">
        <f>(-J302*44100)</f>
        <v>0</v>
      </c>
      <c r="AD302">
        <f>2*29.3*R302*0.92*(DN302-W302)</f>
        <v>0</v>
      </c>
      <c r="AE302">
        <f>2*0.95*5.67E-8*(((DN302+$B$7)+273)^4-(W302+273)^4)</f>
        <v>0</v>
      </c>
      <c r="AF302">
        <f>U302+AE302+AC302+AD302</f>
        <v>0</v>
      </c>
      <c r="AG302">
        <v>0</v>
      </c>
      <c r="AH302">
        <v>0</v>
      </c>
      <c r="AI302">
        <f>IF(AG302*$H$13&gt;=AK302,1.0,(AK302/(AK302-AG302*$H$13)))</f>
        <v>0</v>
      </c>
      <c r="AJ302">
        <f>(AI302-1)*100</f>
        <v>0</v>
      </c>
      <c r="AK302">
        <f>MAX(0,($B$13+$C$13*DS302)/(1+$D$13*DS302)*DL302/(DN302+273)*$E$13)</f>
        <v>0</v>
      </c>
      <c r="AL302" t="s">
        <v>420</v>
      </c>
      <c r="AM302" t="s">
        <v>420</v>
      </c>
      <c r="AN302">
        <v>0</v>
      </c>
      <c r="AO302">
        <v>0</v>
      </c>
      <c r="AP302">
        <f>1-AN302/AO302</f>
        <v>0</v>
      </c>
      <c r="AQ302">
        <v>0</v>
      </c>
      <c r="AR302" t="s">
        <v>420</v>
      </c>
      <c r="AS302" t="s">
        <v>420</v>
      </c>
      <c r="AT302">
        <v>0</v>
      </c>
      <c r="AU302">
        <v>0</v>
      </c>
      <c r="AV302">
        <f>1-AT302/AU302</f>
        <v>0</v>
      </c>
      <c r="AW302">
        <v>0.5</v>
      </c>
      <c r="AX302">
        <f>CW302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420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CV302">
        <f>$B$11*DT302+$C$11*DU302+$F$11*EF302*(1-EI302)</f>
        <v>0</v>
      </c>
      <c r="CW302">
        <f>CV302*CX302</f>
        <v>0</v>
      </c>
      <c r="CX302">
        <f>($B$11*$D$9+$C$11*$D$9+$F$11*((ES302+EK302)/MAX(ES302+EK302+ET302, 0.1)*$I$9+ET302/MAX(ES302+EK302+ET302, 0.1)*$J$9))/($B$11+$C$11+$F$11)</f>
        <v>0</v>
      </c>
      <c r="CY302">
        <f>($B$11*$K$9+$C$11*$K$9+$F$11*((ES302+EK302)/MAX(ES302+EK302+ET302, 0.1)*$P$9+ET302/MAX(ES302+EK302+ET302, 0.1)*$Q$9))/($B$11+$C$11+$F$11)</f>
        <v>0</v>
      </c>
      <c r="CZ302">
        <v>6</v>
      </c>
      <c r="DA302">
        <v>0.5</v>
      </c>
      <c r="DB302" t="s">
        <v>421</v>
      </c>
      <c r="DC302">
        <v>2</v>
      </c>
      <c r="DD302">
        <v>1759365086.33333</v>
      </c>
      <c r="DE302">
        <v>420.875333333333</v>
      </c>
      <c r="DF302">
        <v>420.031</v>
      </c>
      <c r="DG302">
        <v>27.0198333333333</v>
      </c>
      <c r="DH302">
        <v>25.8242333333333</v>
      </c>
      <c r="DI302">
        <v>415.295333333333</v>
      </c>
      <c r="DJ302">
        <v>26.5264333333333</v>
      </c>
      <c r="DK302">
        <v>499.898666666667</v>
      </c>
      <c r="DL302">
        <v>90.3482666666667</v>
      </c>
      <c r="DM302">
        <v>0.0311156</v>
      </c>
      <c r="DN302">
        <v>32.2025333333333</v>
      </c>
      <c r="DO302">
        <v>30.1048333333333</v>
      </c>
      <c r="DP302">
        <v>999.9</v>
      </c>
      <c r="DQ302">
        <v>0</v>
      </c>
      <c r="DR302">
        <v>0</v>
      </c>
      <c r="DS302">
        <v>9958.33333333333</v>
      </c>
      <c r="DT302">
        <v>0</v>
      </c>
      <c r="DU302">
        <v>0.778986</v>
      </c>
      <c r="DV302">
        <v>0.844177</v>
      </c>
      <c r="DW302">
        <v>432.563</v>
      </c>
      <c r="DX302">
        <v>431.165666666667</v>
      </c>
      <c r="DY302">
        <v>1.19554666666667</v>
      </c>
      <c r="DZ302">
        <v>420.031</v>
      </c>
      <c r="EA302">
        <v>25.8242333333333</v>
      </c>
      <c r="EB302">
        <v>2.44119333333333</v>
      </c>
      <c r="EC302">
        <v>2.33317666666667</v>
      </c>
      <c r="ED302">
        <v>20.6396333333333</v>
      </c>
      <c r="EE302">
        <v>19.9072666666667</v>
      </c>
      <c r="EF302">
        <v>0.00500016</v>
      </c>
      <c r="EG302">
        <v>0</v>
      </c>
      <c r="EH302">
        <v>0</v>
      </c>
      <c r="EI302">
        <v>0</v>
      </c>
      <c r="EJ302">
        <v>961.133333333333</v>
      </c>
      <c r="EK302">
        <v>0.00500016</v>
      </c>
      <c r="EL302">
        <v>-19.3333333333333</v>
      </c>
      <c r="EM302">
        <v>-0.466666666666667</v>
      </c>
      <c r="EN302">
        <v>37.937</v>
      </c>
      <c r="EO302">
        <v>41.958</v>
      </c>
      <c r="EP302">
        <v>40</v>
      </c>
      <c r="EQ302">
        <v>42.125</v>
      </c>
      <c r="ER302">
        <v>41.312</v>
      </c>
      <c r="ES302">
        <v>0</v>
      </c>
      <c r="ET302">
        <v>0</v>
      </c>
      <c r="EU302">
        <v>0</v>
      </c>
      <c r="EV302">
        <v>1759365090.1</v>
      </c>
      <c r="EW302">
        <v>0</v>
      </c>
      <c r="EX302">
        <v>962.211538461538</v>
      </c>
      <c r="EY302">
        <v>1.56239316632031</v>
      </c>
      <c r="EZ302">
        <v>24.8376072177808</v>
      </c>
      <c r="FA302">
        <v>-24.1192307692308</v>
      </c>
      <c r="FB302">
        <v>15</v>
      </c>
      <c r="FC302">
        <v>0</v>
      </c>
      <c r="FD302" t="s">
        <v>422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0.805107428571429</v>
      </c>
      <c r="FQ302">
        <v>0.0887249610389612</v>
      </c>
      <c r="FR302">
        <v>0.0635214892551905</v>
      </c>
      <c r="FS302">
        <v>1</v>
      </c>
      <c r="FT302">
        <v>963.526470588235</v>
      </c>
      <c r="FU302">
        <v>-19.1642475556745</v>
      </c>
      <c r="FV302">
        <v>5.07736087210723</v>
      </c>
      <c r="FW302">
        <v>-1</v>
      </c>
      <c r="FX302">
        <v>1.17397571428571</v>
      </c>
      <c r="FY302">
        <v>0.259877142857143</v>
      </c>
      <c r="FZ302">
        <v>0.0323968179759369</v>
      </c>
      <c r="GA302">
        <v>0</v>
      </c>
      <c r="GB302">
        <v>1</v>
      </c>
      <c r="GC302">
        <v>2</v>
      </c>
      <c r="GD302" t="s">
        <v>443</v>
      </c>
      <c r="GE302">
        <v>3.12638</v>
      </c>
      <c r="GF302">
        <v>2.65647</v>
      </c>
      <c r="GG302">
        <v>0.0889654</v>
      </c>
      <c r="GH302">
        <v>0.0896751</v>
      </c>
      <c r="GI302">
        <v>0.109936</v>
      </c>
      <c r="GJ302">
        <v>0.107126</v>
      </c>
      <c r="GK302">
        <v>23323.2</v>
      </c>
      <c r="GL302">
        <v>22197.4</v>
      </c>
      <c r="GM302">
        <v>22896.1</v>
      </c>
      <c r="GN302">
        <v>23744.5</v>
      </c>
      <c r="GO302">
        <v>34726.2</v>
      </c>
      <c r="GP302">
        <v>35093.1</v>
      </c>
      <c r="GQ302">
        <v>41275.7</v>
      </c>
      <c r="GR302">
        <v>42344.8</v>
      </c>
      <c r="GS302">
        <v>1.90027</v>
      </c>
      <c r="GT302">
        <v>1.81488</v>
      </c>
      <c r="GU302">
        <v>0.0514612</v>
      </c>
      <c r="GV302">
        <v>0</v>
      </c>
      <c r="GW302">
        <v>29.2534</v>
      </c>
      <c r="GX302">
        <v>999.9</v>
      </c>
      <c r="GY302">
        <v>60.634</v>
      </c>
      <c r="GZ302">
        <v>29.497</v>
      </c>
      <c r="HA302">
        <v>27.7757</v>
      </c>
      <c r="HB302">
        <v>54.0719</v>
      </c>
      <c r="HC302">
        <v>40.653</v>
      </c>
      <c r="HD302">
        <v>1</v>
      </c>
      <c r="HE302">
        <v>0.0741031</v>
      </c>
      <c r="HF302">
        <v>0.0512473</v>
      </c>
      <c r="HG302">
        <v>20.2363</v>
      </c>
      <c r="HH302">
        <v>5.23346</v>
      </c>
      <c r="HI302">
        <v>11.992</v>
      </c>
      <c r="HJ302">
        <v>4.9559</v>
      </c>
      <c r="HK302">
        <v>3.304</v>
      </c>
      <c r="HL302">
        <v>9999</v>
      </c>
      <c r="HM302">
        <v>9999</v>
      </c>
      <c r="HN302">
        <v>9999</v>
      </c>
      <c r="HO302">
        <v>999.9</v>
      </c>
      <c r="HP302">
        <v>1.86847</v>
      </c>
      <c r="HQ302">
        <v>1.86417</v>
      </c>
      <c r="HR302">
        <v>1.8718</v>
      </c>
      <c r="HS302">
        <v>1.86266</v>
      </c>
      <c r="HT302">
        <v>1.86208</v>
      </c>
      <c r="HU302">
        <v>1.86856</v>
      </c>
      <c r="HV302">
        <v>1.85867</v>
      </c>
      <c r="HW302">
        <v>1.86508</v>
      </c>
      <c r="HX302">
        <v>5</v>
      </c>
      <c r="HY302">
        <v>0</v>
      </c>
      <c r="HZ302">
        <v>0</v>
      </c>
      <c r="IA302">
        <v>0</v>
      </c>
      <c r="IB302" t="s">
        <v>424</v>
      </c>
      <c r="IC302" t="s">
        <v>425</v>
      </c>
      <c r="ID302" t="s">
        <v>426</v>
      </c>
      <c r="IE302" t="s">
        <v>426</v>
      </c>
      <c r="IF302" t="s">
        <v>426</v>
      </c>
      <c r="IG302" t="s">
        <v>426</v>
      </c>
      <c r="IH302">
        <v>0</v>
      </c>
      <c r="II302">
        <v>100</v>
      </c>
      <c r="IJ302">
        <v>100</v>
      </c>
      <c r="IK302">
        <v>5.58</v>
      </c>
      <c r="IL302">
        <v>0.4925</v>
      </c>
      <c r="IM302">
        <v>4.20357787778522</v>
      </c>
      <c r="IN302">
        <v>0.00374144017280572</v>
      </c>
      <c r="IO302">
        <v>-1.07998895285064e-06</v>
      </c>
      <c r="IP302">
        <v>1.2122296874913e-10</v>
      </c>
      <c r="IQ302">
        <v>0.0711788513172057</v>
      </c>
      <c r="IR302">
        <v>0.00727018690124689</v>
      </c>
      <c r="IS302">
        <v>0.000171571339495546</v>
      </c>
      <c r="IT302">
        <v>5.81901312968366e-06</v>
      </c>
      <c r="IU302">
        <v>0</v>
      </c>
      <c r="IV302">
        <v>2039</v>
      </c>
      <c r="IW302">
        <v>1</v>
      </c>
      <c r="IX302">
        <v>29</v>
      </c>
      <c r="IY302">
        <v>29322751.5</v>
      </c>
      <c r="IZ302">
        <v>29322751.5</v>
      </c>
      <c r="JA302">
        <v>1.04248</v>
      </c>
      <c r="JB302">
        <v>2.37793</v>
      </c>
      <c r="JC302">
        <v>1.4978</v>
      </c>
      <c r="JD302">
        <v>2.33276</v>
      </c>
      <c r="JE302">
        <v>1.54419</v>
      </c>
      <c r="JF302">
        <v>2.44019</v>
      </c>
      <c r="JG302">
        <v>35.6845</v>
      </c>
      <c r="JH302">
        <v>24.2539</v>
      </c>
      <c r="JI302">
        <v>18</v>
      </c>
      <c r="JJ302">
        <v>546.416</v>
      </c>
      <c r="JK302">
        <v>434.341</v>
      </c>
      <c r="JL302">
        <v>31.8296</v>
      </c>
      <c r="JM302">
        <v>28.6519</v>
      </c>
      <c r="JN302">
        <v>30.0005</v>
      </c>
      <c r="JO302">
        <v>28.3333</v>
      </c>
      <c r="JP302">
        <v>28.3562</v>
      </c>
      <c r="JQ302">
        <v>20.9278</v>
      </c>
      <c r="JR302">
        <v>18.6695</v>
      </c>
      <c r="JS302">
        <v>100</v>
      </c>
      <c r="JT302">
        <v>31.8205</v>
      </c>
      <c r="JU302">
        <v>420</v>
      </c>
      <c r="JV302">
        <v>25.6327</v>
      </c>
      <c r="JW302">
        <v>92.5113</v>
      </c>
      <c r="JX302">
        <v>98.6862</v>
      </c>
    </row>
    <row r="303" spans="1:284">
      <c r="A303">
        <v>287</v>
      </c>
      <c r="B303">
        <v>1759365091</v>
      </c>
      <c r="C303">
        <v>3699.90000009537</v>
      </c>
      <c r="D303" t="s">
        <v>1008</v>
      </c>
      <c r="E303" t="s">
        <v>1009</v>
      </c>
      <c r="F303">
        <v>5</v>
      </c>
      <c r="G303" t="s">
        <v>965</v>
      </c>
      <c r="H303" t="s">
        <v>419</v>
      </c>
      <c r="I303">
        <v>1759365087.25</v>
      </c>
      <c r="J303">
        <f>(K303)/1000</f>
        <v>0</v>
      </c>
      <c r="K303">
        <f>1000*DK303*AI303*(DG303-DH303)/(100*CZ303*(1000-AI303*DG303))</f>
        <v>0</v>
      </c>
      <c r="L303">
        <f>DK303*AI303*(DF303-DE303*(1000-AI303*DH303)/(1000-AI303*DG303))/(100*CZ303)</f>
        <v>0</v>
      </c>
      <c r="M303">
        <f>DE303 - IF(AI303&gt;1, L303*CZ303*100.0/(AK303), 0)</f>
        <v>0</v>
      </c>
      <c r="N303">
        <f>((T303-J303/2)*M303-L303)/(T303+J303/2)</f>
        <v>0</v>
      </c>
      <c r="O303">
        <f>N303*(DL303+DM303)/1000.0</f>
        <v>0</v>
      </c>
      <c r="P303">
        <f>(DE303 - IF(AI303&gt;1, L303*CZ303*100.0/(AK303), 0))*(DL303+DM303)/1000.0</f>
        <v>0</v>
      </c>
      <c r="Q303">
        <f>2.0/((1/S303-1/R303)+SIGN(S303)*SQRT((1/S303-1/R303)*(1/S303-1/R303) + 4*DA303/((DA303+1)*(DA303+1))*(2*1/S303*1/R303-1/R303*1/R303)))</f>
        <v>0</v>
      </c>
      <c r="R303">
        <f>IF(LEFT(DB303,1)&lt;&gt;"0",IF(LEFT(DB303,1)="1",3.0,DC303),$D$5+$E$5*(DS303*DL303/($K$5*1000))+$F$5*(DS303*DL303/($K$5*1000))*MAX(MIN(CZ303,$J$5),$I$5)*MAX(MIN(CZ303,$J$5),$I$5)+$G$5*MAX(MIN(CZ303,$J$5),$I$5)*(DS303*DL303/($K$5*1000))+$H$5*(DS303*DL303/($K$5*1000))*(DS303*DL303/($K$5*1000)))</f>
        <v>0</v>
      </c>
      <c r="S303">
        <f>J303*(1000-(1000*0.61365*exp(17.502*W303/(240.97+W303))/(DL303+DM303)+DG303)/2)/(1000*0.61365*exp(17.502*W303/(240.97+W303))/(DL303+DM303)-DG303)</f>
        <v>0</v>
      </c>
      <c r="T303">
        <f>1/((DA303+1)/(Q303/1.6)+1/(R303/1.37)) + DA303/((DA303+1)/(Q303/1.6) + DA303/(R303/1.37))</f>
        <v>0</v>
      </c>
      <c r="U303">
        <f>(CV303*CY303)</f>
        <v>0</v>
      </c>
      <c r="V303">
        <f>(DN303+(U303+2*0.95*5.67E-8*(((DN303+$B$7)+273)^4-(DN303+273)^4)-44100*J303)/(1.84*29.3*R303+8*0.95*5.67E-8*(DN303+273)^3))</f>
        <v>0</v>
      </c>
      <c r="W303">
        <f>($C$7*DO303+$D$7*DP303+$E$7*V303)</f>
        <v>0</v>
      </c>
      <c r="X303">
        <f>0.61365*exp(17.502*W303/(240.97+W303))</f>
        <v>0</v>
      </c>
      <c r="Y303">
        <f>(Z303/AA303*100)</f>
        <v>0</v>
      </c>
      <c r="Z303">
        <f>DG303*(DL303+DM303)/1000</f>
        <v>0</v>
      </c>
      <c r="AA303">
        <f>0.61365*exp(17.502*DN303/(240.97+DN303))</f>
        <v>0</v>
      </c>
      <c r="AB303">
        <f>(X303-DG303*(DL303+DM303)/1000)</f>
        <v>0</v>
      </c>
      <c r="AC303">
        <f>(-J303*44100)</f>
        <v>0</v>
      </c>
      <c r="AD303">
        <f>2*29.3*R303*0.92*(DN303-W303)</f>
        <v>0</v>
      </c>
      <c r="AE303">
        <f>2*0.95*5.67E-8*(((DN303+$B$7)+273)^4-(W303+273)^4)</f>
        <v>0</v>
      </c>
      <c r="AF303">
        <f>U303+AE303+AC303+AD303</f>
        <v>0</v>
      </c>
      <c r="AG303">
        <v>0</v>
      </c>
      <c r="AH303">
        <v>0</v>
      </c>
      <c r="AI303">
        <f>IF(AG303*$H$13&gt;=AK303,1.0,(AK303/(AK303-AG303*$H$13)))</f>
        <v>0</v>
      </c>
      <c r="AJ303">
        <f>(AI303-1)*100</f>
        <v>0</v>
      </c>
      <c r="AK303">
        <f>MAX(0,($B$13+$C$13*DS303)/(1+$D$13*DS303)*DL303/(DN303+273)*$E$13)</f>
        <v>0</v>
      </c>
      <c r="AL303" t="s">
        <v>420</v>
      </c>
      <c r="AM303" t="s">
        <v>420</v>
      </c>
      <c r="AN303">
        <v>0</v>
      </c>
      <c r="AO303">
        <v>0</v>
      </c>
      <c r="AP303">
        <f>1-AN303/AO303</f>
        <v>0</v>
      </c>
      <c r="AQ303">
        <v>0</v>
      </c>
      <c r="AR303" t="s">
        <v>420</v>
      </c>
      <c r="AS303" t="s">
        <v>420</v>
      </c>
      <c r="AT303">
        <v>0</v>
      </c>
      <c r="AU303">
        <v>0</v>
      </c>
      <c r="AV303">
        <f>1-AT303/AU303</f>
        <v>0</v>
      </c>
      <c r="AW303">
        <v>0.5</v>
      </c>
      <c r="AX303">
        <f>CW303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420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CV303">
        <f>$B$11*DT303+$C$11*DU303+$F$11*EF303*(1-EI303)</f>
        <v>0</v>
      </c>
      <c r="CW303">
        <f>CV303*CX303</f>
        <v>0</v>
      </c>
      <c r="CX303">
        <f>($B$11*$D$9+$C$11*$D$9+$F$11*((ES303+EK303)/MAX(ES303+EK303+ET303, 0.1)*$I$9+ET303/MAX(ES303+EK303+ET303, 0.1)*$J$9))/($B$11+$C$11+$F$11)</f>
        <v>0</v>
      </c>
      <c r="CY303">
        <f>($B$11*$K$9+$C$11*$K$9+$F$11*((ES303+EK303)/MAX(ES303+EK303+ET303, 0.1)*$P$9+ET303/MAX(ES303+EK303+ET303, 0.1)*$Q$9))/($B$11+$C$11+$F$11)</f>
        <v>0</v>
      </c>
      <c r="CZ303">
        <v>6</v>
      </c>
      <c r="DA303">
        <v>0.5</v>
      </c>
      <c r="DB303" t="s">
        <v>421</v>
      </c>
      <c r="DC303">
        <v>2</v>
      </c>
      <c r="DD303">
        <v>1759365087.25</v>
      </c>
      <c r="DE303">
        <v>420.86675</v>
      </c>
      <c r="DF303">
        <v>420.025</v>
      </c>
      <c r="DG303">
        <v>27.0088</v>
      </c>
      <c r="DH303">
        <v>25.808925</v>
      </c>
      <c r="DI303">
        <v>415.28675</v>
      </c>
      <c r="DJ303">
        <v>26.515725</v>
      </c>
      <c r="DK303">
        <v>499.93525</v>
      </c>
      <c r="DL303">
        <v>90.348125</v>
      </c>
      <c r="DM303">
        <v>0.03099705</v>
      </c>
      <c r="DN303">
        <v>32.196325</v>
      </c>
      <c r="DO303">
        <v>30.1004</v>
      </c>
      <c r="DP303">
        <v>999.9</v>
      </c>
      <c r="DQ303">
        <v>0</v>
      </c>
      <c r="DR303">
        <v>0</v>
      </c>
      <c r="DS303">
        <v>9970.3</v>
      </c>
      <c r="DT303">
        <v>0</v>
      </c>
      <c r="DU303">
        <v>0.778986</v>
      </c>
      <c r="DV303">
        <v>0.84165925</v>
      </c>
      <c r="DW303">
        <v>432.54925</v>
      </c>
      <c r="DX303">
        <v>431.1525</v>
      </c>
      <c r="DY303">
        <v>1.199855</v>
      </c>
      <c r="DZ303">
        <v>420.025</v>
      </c>
      <c r="EA303">
        <v>25.808925</v>
      </c>
      <c r="EB303">
        <v>2.440195</v>
      </c>
      <c r="EC303">
        <v>2.3317875</v>
      </c>
      <c r="ED303">
        <v>20.633</v>
      </c>
      <c r="EE303">
        <v>19.897675</v>
      </c>
      <c r="EF303">
        <v>0.00500016</v>
      </c>
      <c r="EG303">
        <v>0</v>
      </c>
      <c r="EH303">
        <v>0</v>
      </c>
      <c r="EI303">
        <v>0</v>
      </c>
      <c r="EJ303">
        <v>962.925</v>
      </c>
      <c r="EK303">
        <v>0.00500016</v>
      </c>
      <c r="EL303">
        <v>-21.8</v>
      </c>
      <c r="EM303">
        <v>-0.25</v>
      </c>
      <c r="EN303">
        <v>37.937</v>
      </c>
      <c r="EO303">
        <v>41.95275</v>
      </c>
      <c r="EP303">
        <v>40</v>
      </c>
      <c r="EQ303">
        <v>42.10925</v>
      </c>
      <c r="ER303">
        <v>41.312</v>
      </c>
      <c r="ES303">
        <v>0</v>
      </c>
      <c r="ET303">
        <v>0</v>
      </c>
      <c r="EU303">
        <v>0</v>
      </c>
      <c r="EV303">
        <v>1759365092.5</v>
      </c>
      <c r="EW303">
        <v>0</v>
      </c>
      <c r="EX303">
        <v>963.065384615384</v>
      </c>
      <c r="EY303">
        <v>10.4170940610654</v>
      </c>
      <c r="EZ303">
        <v>9.97264976454554</v>
      </c>
      <c r="FA303">
        <v>-24.3653846153846</v>
      </c>
      <c r="FB303">
        <v>15</v>
      </c>
      <c r="FC303">
        <v>0</v>
      </c>
      <c r="FD303" t="s">
        <v>422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0.812947571428571</v>
      </c>
      <c r="FQ303">
        <v>0.212449714285714</v>
      </c>
      <c r="FR303">
        <v>0.0650024187993701</v>
      </c>
      <c r="FS303">
        <v>1</v>
      </c>
      <c r="FT303">
        <v>963.141176470588</v>
      </c>
      <c r="FU303">
        <v>-12.5225362929293</v>
      </c>
      <c r="FV303">
        <v>4.90594583115935</v>
      </c>
      <c r="FW303">
        <v>-1</v>
      </c>
      <c r="FX303">
        <v>1.18278952380952</v>
      </c>
      <c r="FY303">
        <v>0.219067012987012</v>
      </c>
      <c r="FZ303">
        <v>0.0287929463048869</v>
      </c>
      <c r="GA303">
        <v>0</v>
      </c>
      <c r="GB303">
        <v>1</v>
      </c>
      <c r="GC303">
        <v>2</v>
      </c>
      <c r="GD303" t="s">
        <v>443</v>
      </c>
      <c r="GE303">
        <v>3.12648</v>
      </c>
      <c r="GF303">
        <v>2.65631</v>
      </c>
      <c r="GG303">
        <v>0.0889421</v>
      </c>
      <c r="GH303">
        <v>0.0896717</v>
      </c>
      <c r="GI303">
        <v>0.109851</v>
      </c>
      <c r="GJ303">
        <v>0.107058</v>
      </c>
      <c r="GK303">
        <v>23323.1</v>
      </c>
      <c r="GL303">
        <v>22197.4</v>
      </c>
      <c r="GM303">
        <v>22895.4</v>
      </c>
      <c r="GN303">
        <v>23744.5</v>
      </c>
      <c r="GO303">
        <v>34728.9</v>
      </c>
      <c r="GP303">
        <v>35095.9</v>
      </c>
      <c r="GQ303">
        <v>41275</v>
      </c>
      <c r="GR303">
        <v>42344.9</v>
      </c>
      <c r="GS303">
        <v>1.90035</v>
      </c>
      <c r="GT303">
        <v>1.8149</v>
      </c>
      <c r="GU303">
        <v>0.0509545</v>
      </c>
      <c r="GV303">
        <v>0</v>
      </c>
      <c r="GW303">
        <v>29.2515</v>
      </c>
      <c r="GX303">
        <v>999.9</v>
      </c>
      <c r="GY303">
        <v>60.634</v>
      </c>
      <c r="GZ303">
        <v>29.497</v>
      </c>
      <c r="HA303">
        <v>27.7736</v>
      </c>
      <c r="HB303">
        <v>54.5919</v>
      </c>
      <c r="HC303">
        <v>40.5489</v>
      </c>
      <c r="HD303">
        <v>1</v>
      </c>
      <c r="HE303">
        <v>0.0741794</v>
      </c>
      <c r="HF303">
        <v>-0.0957462</v>
      </c>
      <c r="HG303">
        <v>20.2363</v>
      </c>
      <c r="HH303">
        <v>5.23406</v>
      </c>
      <c r="HI303">
        <v>11.992</v>
      </c>
      <c r="HJ303">
        <v>4.95585</v>
      </c>
      <c r="HK303">
        <v>3.304</v>
      </c>
      <c r="HL303">
        <v>9999</v>
      </c>
      <c r="HM303">
        <v>9999</v>
      </c>
      <c r="HN303">
        <v>9999</v>
      </c>
      <c r="HO303">
        <v>999.9</v>
      </c>
      <c r="HP303">
        <v>1.86849</v>
      </c>
      <c r="HQ303">
        <v>1.86417</v>
      </c>
      <c r="HR303">
        <v>1.8718</v>
      </c>
      <c r="HS303">
        <v>1.86266</v>
      </c>
      <c r="HT303">
        <v>1.86207</v>
      </c>
      <c r="HU303">
        <v>1.86853</v>
      </c>
      <c r="HV303">
        <v>1.85867</v>
      </c>
      <c r="HW303">
        <v>1.86508</v>
      </c>
      <c r="HX303">
        <v>5</v>
      </c>
      <c r="HY303">
        <v>0</v>
      </c>
      <c r="HZ303">
        <v>0</v>
      </c>
      <c r="IA303">
        <v>0</v>
      </c>
      <c r="IB303" t="s">
        <v>424</v>
      </c>
      <c r="IC303" t="s">
        <v>425</v>
      </c>
      <c r="ID303" t="s">
        <v>426</v>
      </c>
      <c r="IE303" t="s">
        <v>426</v>
      </c>
      <c r="IF303" t="s">
        <v>426</v>
      </c>
      <c r="IG303" t="s">
        <v>426</v>
      </c>
      <c r="IH303">
        <v>0</v>
      </c>
      <c r="II303">
        <v>100</v>
      </c>
      <c r="IJ303">
        <v>100</v>
      </c>
      <c r="IK303">
        <v>5.58</v>
      </c>
      <c r="IL303">
        <v>0.4917</v>
      </c>
      <c r="IM303">
        <v>4.20357787778522</v>
      </c>
      <c r="IN303">
        <v>0.00374144017280572</v>
      </c>
      <c r="IO303">
        <v>-1.07998895285064e-06</v>
      </c>
      <c r="IP303">
        <v>1.2122296874913e-10</v>
      </c>
      <c r="IQ303">
        <v>0.0711788513172057</v>
      </c>
      <c r="IR303">
        <v>0.00727018690124689</v>
      </c>
      <c r="IS303">
        <v>0.000171571339495546</v>
      </c>
      <c r="IT303">
        <v>5.81901312968366e-06</v>
      </c>
      <c r="IU303">
        <v>0</v>
      </c>
      <c r="IV303">
        <v>2039</v>
      </c>
      <c r="IW303">
        <v>1</v>
      </c>
      <c r="IX303">
        <v>29</v>
      </c>
      <c r="IY303">
        <v>29322751.5</v>
      </c>
      <c r="IZ303">
        <v>29322751.5</v>
      </c>
      <c r="JA303">
        <v>1.04248</v>
      </c>
      <c r="JB303">
        <v>2.39502</v>
      </c>
      <c r="JC303">
        <v>1.4978</v>
      </c>
      <c r="JD303">
        <v>2.33276</v>
      </c>
      <c r="JE303">
        <v>1.54419</v>
      </c>
      <c r="JF303">
        <v>2.35718</v>
      </c>
      <c r="JG303">
        <v>35.6613</v>
      </c>
      <c r="JH303">
        <v>24.2451</v>
      </c>
      <c r="JI303">
        <v>18</v>
      </c>
      <c r="JJ303">
        <v>546.476</v>
      </c>
      <c r="JK303">
        <v>434.361</v>
      </c>
      <c r="JL303">
        <v>31.777</v>
      </c>
      <c r="JM303">
        <v>28.654</v>
      </c>
      <c r="JN303">
        <v>30.0004</v>
      </c>
      <c r="JO303">
        <v>28.3345</v>
      </c>
      <c r="JP303">
        <v>28.3569</v>
      </c>
      <c r="JQ303">
        <v>20.9278</v>
      </c>
      <c r="JR303">
        <v>18.6695</v>
      </c>
      <c r="JS303">
        <v>100</v>
      </c>
      <c r="JT303">
        <v>31.7233</v>
      </c>
      <c r="JU303">
        <v>420</v>
      </c>
      <c r="JV303">
        <v>25.6311</v>
      </c>
      <c r="JW303">
        <v>92.5093</v>
      </c>
      <c r="JX303">
        <v>98.6863</v>
      </c>
    </row>
    <row r="304" spans="1:284">
      <c r="A304">
        <v>288</v>
      </c>
      <c r="B304">
        <v>1759365093</v>
      </c>
      <c r="C304">
        <v>3701.90000009537</v>
      </c>
      <c r="D304" t="s">
        <v>1010</v>
      </c>
      <c r="E304" t="s">
        <v>1011</v>
      </c>
      <c r="F304">
        <v>5</v>
      </c>
      <c r="G304" t="s">
        <v>965</v>
      </c>
      <c r="H304" t="s">
        <v>419</v>
      </c>
      <c r="I304">
        <v>1759365090</v>
      </c>
      <c r="J304">
        <f>(K304)/1000</f>
        <v>0</v>
      </c>
      <c r="K304">
        <f>1000*DK304*AI304*(DG304-DH304)/(100*CZ304*(1000-AI304*DG304))</f>
        <v>0</v>
      </c>
      <c r="L304">
        <f>DK304*AI304*(DF304-DE304*(1000-AI304*DH304)/(1000-AI304*DG304))/(100*CZ304)</f>
        <v>0</v>
      </c>
      <c r="M304">
        <f>DE304 - IF(AI304&gt;1, L304*CZ304*100.0/(AK304), 0)</f>
        <v>0</v>
      </c>
      <c r="N304">
        <f>((T304-J304/2)*M304-L304)/(T304+J304/2)</f>
        <v>0</v>
      </c>
      <c r="O304">
        <f>N304*(DL304+DM304)/1000.0</f>
        <v>0</v>
      </c>
      <c r="P304">
        <f>(DE304 - IF(AI304&gt;1, L304*CZ304*100.0/(AK304), 0))*(DL304+DM304)/1000.0</f>
        <v>0</v>
      </c>
      <c r="Q304">
        <f>2.0/((1/S304-1/R304)+SIGN(S304)*SQRT((1/S304-1/R304)*(1/S304-1/R304) + 4*DA304/((DA304+1)*(DA304+1))*(2*1/S304*1/R304-1/R304*1/R304)))</f>
        <v>0</v>
      </c>
      <c r="R304">
        <f>IF(LEFT(DB304,1)&lt;&gt;"0",IF(LEFT(DB304,1)="1",3.0,DC304),$D$5+$E$5*(DS304*DL304/($K$5*1000))+$F$5*(DS304*DL304/($K$5*1000))*MAX(MIN(CZ304,$J$5),$I$5)*MAX(MIN(CZ304,$J$5),$I$5)+$G$5*MAX(MIN(CZ304,$J$5),$I$5)*(DS304*DL304/($K$5*1000))+$H$5*(DS304*DL304/($K$5*1000))*(DS304*DL304/($K$5*1000)))</f>
        <v>0</v>
      </c>
      <c r="S304">
        <f>J304*(1000-(1000*0.61365*exp(17.502*W304/(240.97+W304))/(DL304+DM304)+DG304)/2)/(1000*0.61365*exp(17.502*W304/(240.97+W304))/(DL304+DM304)-DG304)</f>
        <v>0</v>
      </c>
      <c r="T304">
        <f>1/((DA304+1)/(Q304/1.6)+1/(R304/1.37)) + DA304/((DA304+1)/(Q304/1.6) + DA304/(R304/1.37))</f>
        <v>0</v>
      </c>
      <c r="U304">
        <f>(CV304*CY304)</f>
        <v>0</v>
      </c>
      <c r="V304">
        <f>(DN304+(U304+2*0.95*5.67E-8*(((DN304+$B$7)+273)^4-(DN304+273)^4)-44100*J304)/(1.84*29.3*R304+8*0.95*5.67E-8*(DN304+273)^3))</f>
        <v>0</v>
      </c>
      <c r="W304">
        <f>($C$7*DO304+$D$7*DP304+$E$7*V304)</f>
        <v>0</v>
      </c>
      <c r="X304">
        <f>0.61365*exp(17.502*W304/(240.97+W304))</f>
        <v>0</v>
      </c>
      <c r="Y304">
        <f>(Z304/AA304*100)</f>
        <v>0</v>
      </c>
      <c r="Z304">
        <f>DG304*(DL304+DM304)/1000</f>
        <v>0</v>
      </c>
      <c r="AA304">
        <f>0.61365*exp(17.502*DN304/(240.97+DN304))</f>
        <v>0</v>
      </c>
      <c r="AB304">
        <f>(X304-DG304*(DL304+DM304)/1000)</f>
        <v>0</v>
      </c>
      <c r="AC304">
        <f>(-J304*44100)</f>
        <v>0</v>
      </c>
      <c r="AD304">
        <f>2*29.3*R304*0.92*(DN304-W304)</f>
        <v>0</v>
      </c>
      <c r="AE304">
        <f>2*0.95*5.67E-8*(((DN304+$B$7)+273)^4-(W304+273)^4)</f>
        <v>0</v>
      </c>
      <c r="AF304">
        <f>U304+AE304+AC304+AD304</f>
        <v>0</v>
      </c>
      <c r="AG304">
        <v>0</v>
      </c>
      <c r="AH304">
        <v>0</v>
      </c>
      <c r="AI304">
        <f>IF(AG304*$H$13&gt;=AK304,1.0,(AK304/(AK304-AG304*$H$13)))</f>
        <v>0</v>
      </c>
      <c r="AJ304">
        <f>(AI304-1)*100</f>
        <v>0</v>
      </c>
      <c r="AK304">
        <f>MAX(0,($B$13+$C$13*DS304)/(1+$D$13*DS304)*DL304/(DN304+273)*$E$13)</f>
        <v>0</v>
      </c>
      <c r="AL304" t="s">
        <v>420</v>
      </c>
      <c r="AM304" t="s">
        <v>420</v>
      </c>
      <c r="AN304">
        <v>0</v>
      </c>
      <c r="AO304">
        <v>0</v>
      </c>
      <c r="AP304">
        <f>1-AN304/AO304</f>
        <v>0</v>
      </c>
      <c r="AQ304">
        <v>0</v>
      </c>
      <c r="AR304" t="s">
        <v>420</v>
      </c>
      <c r="AS304" t="s">
        <v>420</v>
      </c>
      <c r="AT304">
        <v>0</v>
      </c>
      <c r="AU304">
        <v>0</v>
      </c>
      <c r="AV304">
        <f>1-AT304/AU304</f>
        <v>0</v>
      </c>
      <c r="AW304">
        <v>0.5</v>
      </c>
      <c r="AX304">
        <f>CW304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420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CV304">
        <f>$B$11*DT304+$C$11*DU304+$F$11*EF304*(1-EI304)</f>
        <v>0</v>
      </c>
      <c r="CW304">
        <f>CV304*CX304</f>
        <v>0</v>
      </c>
      <c r="CX304">
        <f>($B$11*$D$9+$C$11*$D$9+$F$11*((ES304+EK304)/MAX(ES304+EK304+ET304, 0.1)*$I$9+ET304/MAX(ES304+EK304+ET304, 0.1)*$J$9))/($B$11+$C$11+$F$11)</f>
        <v>0</v>
      </c>
      <c r="CY304">
        <f>($B$11*$K$9+$C$11*$K$9+$F$11*((ES304+EK304)/MAX(ES304+EK304+ET304, 0.1)*$P$9+ET304/MAX(ES304+EK304+ET304, 0.1)*$Q$9))/($B$11+$C$11+$F$11)</f>
        <v>0</v>
      </c>
      <c r="CZ304">
        <v>6</v>
      </c>
      <c r="DA304">
        <v>0.5</v>
      </c>
      <c r="DB304" t="s">
        <v>421</v>
      </c>
      <c r="DC304">
        <v>2</v>
      </c>
      <c r="DD304">
        <v>1759365090</v>
      </c>
      <c r="DE304">
        <v>420.837666666667</v>
      </c>
      <c r="DF304">
        <v>420.026</v>
      </c>
      <c r="DG304">
        <v>26.975</v>
      </c>
      <c r="DH304">
        <v>25.7661333333333</v>
      </c>
      <c r="DI304">
        <v>415.258</v>
      </c>
      <c r="DJ304">
        <v>26.4828666666667</v>
      </c>
      <c r="DK304">
        <v>499.966</v>
      </c>
      <c r="DL304">
        <v>90.3478333333333</v>
      </c>
      <c r="DM304">
        <v>0.0309119</v>
      </c>
      <c r="DN304">
        <v>32.1774666666667</v>
      </c>
      <c r="DO304">
        <v>30.0886333333333</v>
      </c>
      <c r="DP304">
        <v>999.9</v>
      </c>
      <c r="DQ304">
        <v>0</v>
      </c>
      <c r="DR304">
        <v>0</v>
      </c>
      <c r="DS304">
        <v>9989.98333333333</v>
      </c>
      <c r="DT304">
        <v>0</v>
      </c>
      <c r="DU304">
        <v>0.778986</v>
      </c>
      <c r="DV304">
        <v>0.811960666666667</v>
      </c>
      <c r="DW304">
        <v>432.504666666667</v>
      </c>
      <c r="DX304">
        <v>431.134333333333</v>
      </c>
      <c r="DY304">
        <v>1.20887</v>
      </c>
      <c r="DZ304">
        <v>420.026</v>
      </c>
      <c r="EA304">
        <v>25.7661333333333</v>
      </c>
      <c r="EB304">
        <v>2.43713333333333</v>
      </c>
      <c r="EC304">
        <v>2.32791</v>
      </c>
      <c r="ED304">
        <v>20.6126333333333</v>
      </c>
      <c r="EE304">
        <v>19.8708666666667</v>
      </c>
      <c r="EF304">
        <v>0.00500016</v>
      </c>
      <c r="EG304">
        <v>0</v>
      </c>
      <c r="EH304">
        <v>0</v>
      </c>
      <c r="EI304">
        <v>0</v>
      </c>
      <c r="EJ304">
        <v>961</v>
      </c>
      <c r="EK304">
        <v>0.00500016</v>
      </c>
      <c r="EL304">
        <v>-20.7666666666667</v>
      </c>
      <c r="EM304">
        <v>-0.733333333333333</v>
      </c>
      <c r="EN304">
        <v>37.937</v>
      </c>
      <c r="EO304">
        <v>41.958</v>
      </c>
      <c r="EP304">
        <v>40</v>
      </c>
      <c r="EQ304">
        <v>42.104</v>
      </c>
      <c r="ER304">
        <v>41.312</v>
      </c>
      <c r="ES304">
        <v>0</v>
      </c>
      <c r="ET304">
        <v>0</v>
      </c>
      <c r="EU304">
        <v>0</v>
      </c>
      <c r="EV304">
        <v>1759365094.3</v>
      </c>
      <c r="EW304">
        <v>0</v>
      </c>
      <c r="EX304">
        <v>962.532</v>
      </c>
      <c r="EY304">
        <v>15.300000291911</v>
      </c>
      <c r="EZ304">
        <v>-5.18461527024975</v>
      </c>
      <c r="FA304">
        <v>-24.3</v>
      </c>
      <c r="FB304">
        <v>15</v>
      </c>
      <c r="FC304">
        <v>0</v>
      </c>
      <c r="FD304" t="s">
        <v>422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0.820983857142857</v>
      </c>
      <c r="FQ304">
        <v>0.0229259999999989</v>
      </c>
      <c r="FR304">
        <v>0.0577180169842887</v>
      </c>
      <c r="FS304">
        <v>1</v>
      </c>
      <c r="FT304">
        <v>963.15</v>
      </c>
      <c r="FU304">
        <v>2.33002297775772</v>
      </c>
      <c r="FV304">
        <v>4.79474283184503</v>
      </c>
      <c r="FW304">
        <v>-1</v>
      </c>
      <c r="FX304">
        <v>1.19127666666667</v>
      </c>
      <c r="FY304">
        <v>0.148774285714288</v>
      </c>
      <c r="FZ304">
        <v>0.0215994709664785</v>
      </c>
      <c r="GA304">
        <v>0</v>
      </c>
      <c r="GB304">
        <v>1</v>
      </c>
      <c r="GC304">
        <v>2</v>
      </c>
      <c r="GD304" t="s">
        <v>443</v>
      </c>
      <c r="GE304">
        <v>3.12642</v>
      </c>
      <c r="GF304">
        <v>2.65654</v>
      </c>
      <c r="GG304">
        <v>0.0889366</v>
      </c>
      <c r="GH304">
        <v>0.0896756</v>
      </c>
      <c r="GI304">
        <v>0.109775</v>
      </c>
      <c r="GJ304">
        <v>0.107012</v>
      </c>
      <c r="GK304">
        <v>23323</v>
      </c>
      <c r="GL304">
        <v>22197.4</v>
      </c>
      <c r="GM304">
        <v>22895.2</v>
      </c>
      <c r="GN304">
        <v>23744.6</v>
      </c>
      <c r="GO304">
        <v>34731.5</v>
      </c>
      <c r="GP304">
        <v>35097.6</v>
      </c>
      <c r="GQ304">
        <v>41274.5</v>
      </c>
      <c r="GR304">
        <v>42344.8</v>
      </c>
      <c r="GS304">
        <v>1.8999</v>
      </c>
      <c r="GT304">
        <v>1.81505</v>
      </c>
      <c r="GU304">
        <v>0.0512004</v>
      </c>
      <c r="GV304">
        <v>0</v>
      </c>
      <c r="GW304">
        <v>29.2495</v>
      </c>
      <c r="GX304">
        <v>999.9</v>
      </c>
      <c r="GY304">
        <v>60.658</v>
      </c>
      <c r="GZ304">
        <v>29.487</v>
      </c>
      <c r="HA304">
        <v>27.7742</v>
      </c>
      <c r="HB304">
        <v>54.4519</v>
      </c>
      <c r="HC304">
        <v>40.4487</v>
      </c>
      <c r="HD304">
        <v>1</v>
      </c>
      <c r="HE304">
        <v>0.0739787</v>
      </c>
      <c r="HF304">
        <v>-0.0813943</v>
      </c>
      <c r="HG304">
        <v>20.2362</v>
      </c>
      <c r="HH304">
        <v>5.23421</v>
      </c>
      <c r="HI304">
        <v>11.992</v>
      </c>
      <c r="HJ304">
        <v>4.95585</v>
      </c>
      <c r="HK304">
        <v>3.304</v>
      </c>
      <c r="HL304">
        <v>9999</v>
      </c>
      <c r="HM304">
        <v>9999</v>
      </c>
      <c r="HN304">
        <v>9999</v>
      </c>
      <c r="HO304">
        <v>999.9</v>
      </c>
      <c r="HP304">
        <v>1.86848</v>
      </c>
      <c r="HQ304">
        <v>1.86417</v>
      </c>
      <c r="HR304">
        <v>1.8718</v>
      </c>
      <c r="HS304">
        <v>1.86264</v>
      </c>
      <c r="HT304">
        <v>1.86206</v>
      </c>
      <c r="HU304">
        <v>1.86854</v>
      </c>
      <c r="HV304">
        <v>1.85867</v>
      </c>
      <c r="HW304">
        <v>1.86508</v>
      </c>
      <c r="HX304">
        <v>5</v>
      </c>
      <c r="HY304">
        <v>0</v>
      </c>
      <c r="HZ304">
        <v>0</v>
      </c>
      <c r="IA304">
        <v>0</v>
      </c>
      <c r="IB304" t="s">
        <v>424</v>
      </c>
      <c r="IC304" t="s">
        <v>425</v>
      </c>
      <c r="ID304" t="s">
        <v>426</v>
      </c>
      <c r="IE304" t="s">
        <v>426</v>
      </c>
      <c r="IF304" t="s">
        <v>426</v>
      </c>
      <c r="IG304" t="s">
        <v>426</v>
      </c>
      <c r="IH304">
        <v>0</v>
      </c>
      <c r="II304">
        <v>100</v>
      </c>
      <c r="IJ304">
        <v>100</v>
      </c>
      <c r="IK304">
        <v>5.58</v>
      </c>
      <c r="IL304">
        <v>0.491</v>
      </c>
      <c r="IM304">
        <v>4.20357787778522</v>
      </c>
      <c r="IN304">
        <v>0.00374144017280572</v>
      </c>
      <c r="IO304">
        <v>-1.07998895285064e-06</v>
      </c>
      <c r="IP304">
        <v>1.2122296874913e-10</v>
      </c>
      <c r="IQ304">
        <v>0.0711788513172057</v>
      </c>
      <c r="IR304">
        <v>0.00727018690124689</v>
      </c>
      <c r="IS304">
        <v>0.000171571339495546</v>
      </c>
      <c r="IT304">
        <v>5.81901312968366e-06</v>
      </c>
      <c r="IU304">
        <v>0</v>
      </c>
      <c r="IV304">
        <v>2039</v>
      </c>
      <c r="IW304">
        <v>1</v>
      </c>
      <c r="IX304">
        <v>29</v>
      </c>
      <c r="IY304">
        <v>29322751.6</v>
      </c>
      <c r="IZ304">
        <v>29322751.6</v>
      </c>
      <c r="JA304">
        <v>1.0437</v>
      </c>
      <c r="JB304">
        <v>2.40112</v>
      </c>
      <c r="JC304">
        <v>1.4978</v>
      </c>
      <c r="JD304">
        <v>2.33276</v>
      </c>
      <c r="JE304">
        <v>1.54419</v>
      </c>
      <c r="JF304">
        <v>2.24487</v>
      </c>
      <c r="JG304">
        <v>35.6845</v>
      </c>
      <c r="JH304">
        <v>24.2364</v>
      </c>
      <c r="JI304">
        <v>18</v>
      </c>
      <c r="JJ304">
        <v>546.192</v>
      </c>
      <c r="JK304">
        <v>434.459</v>
      </c>
      <c r="JL304">
        <v>31.7374</v>
      </c>
      <c r="JM304">
        <v>28.6565</v>
      </c>
      <c r="JN304">
        <v>30.0001</v>
      </c>
      <c r="JO304">
        <v>28.3355</v>
      </c>
      <c r="JP304">
        <v>28.3581</v>
      </c>
      <c r="JQ304">
        <v>20.9279</v>
      </c>
      <c r="JR304">
        <v>18.9511</v>
      </c>
      <c r="JS304">
        <v>100</v>
      </c>
      <c r="JT304">
        <v>31.7233</v>
      </c>
      <c r="JU304">
        <v>420</v>
      </c>
      <c r="JV304">
        <v>25.6371</v>
      </c>
      <c r="JW304">
        <v>92.5083</v>
      </c>
      <c r="JX304">
        <v>98.6862</v>
      </c>
    </row>
    <row r="305" spans="1:284">
      <c r="A305">
        <v>289</v>
      </c>
      <c r="B305">
        <v>1759365096</v>
      </c>
      <c r="C305">
        <v>3704.90000009537</v>
      </c>
      <c r="D305" t="s">
        <v>1012</v>
      </c>
      <c r="E305" t="s">
        <v>1013</v>
      </c>
      <c r="F305">
        <v>5</v>
      </c>
      <c r="G305" t="s">
        <v>965</v>
      </c>
      <c r="H305" t="s">
        <v>419</v>
      </c>
      <c r="I305">
        <v>1759365092.75</v>
      </c>
      <c r="J305">
        <f>(K305)/1000</f>
        <v>0</v>
      </c>
      <c r="K305">
        <f>1000*DK305*AI305*(DG305-DH305)/(100*CZ305*(1000-AI305*DG305))</f>
        <v>0</v>
      </c>
      <c r="L305">
        <f>DK305*AI305*(DF305-DE305*(1000-AI305*DH305)/(1000-AI305*DG305))/(100*CZ305)</f>
        <v>0</v>
      </c>
      <c r="M305">
        <f>DE305 - IF(AI305&gt;1, L305*CZ305*100.0/(AK305), 0)</f>
        <v>0</v>
      </c>
      <c r="N305">
        <f>((T305-J305/2)*M305-L305)/(T305+J305/2)</f>
        <v>0</v>
      </c>
      <c r="O305">
        <f>N305*(DL305+DM305)/1000.0</f>
        <v>0</v>
      </c>
      <c r="P305">
        <f>(DE305 - IF(AI305&gt;1, L305*CZ305*100.0/(AK305), 0))*(DL305+DM305)/1000.0</f>
        <v>0</v>
      </c>
      <c r="Q305">
        <f>2.0/((1/S305-1/R305)+SIGN(S305)*SQRT((1/S305-1/R305)*(1/S305-1/R305) + 4*DA305/((DA305+1)*(DA305+1))*(2*1/S305*1/R305-1/R305*1/R305)))</f>
        <v>0</v>
      </c>
      <c r="R305">
        <f>IF(LEFT(DB305,1)&lt;&gt;"0",IF(LEFT(DB305,1)="1",3.0,DC305),$D$5+$E$5*(DS305*DL305/($K$5*1000))+$F$5*(DS305*DL305/($K$5*1000))*MAX(MIN(CZ305,$J$5),$I$5)*MAX(MIN(CZ305,$J$5),$I$5)+$G$5*MAX(MIN(CZ305,$J$5),$I$5)*(DS305*DL305/($K$5*1000))+$H$5*(DS305*DL305/($K$5*1000))*(DS305*DL305/($K$5*1000)))</f>
        <v>0</v>
      </c>
      <c r="S305">
        <f>J305*(1000-(1000*0.61365*exp(17.502*W305/(240.97+W305))/(DL305+DM305)+DG305)/2)/(1000*0.61365*exp(17.502*W305/(240.97+W305))/(DL305+DM305)-DG305)</f>
        <v>0</v>
      </c>
      <c r="T305">
        <f>1/((DA305+1)/(Q305/1.6)+1/(R305/1.37)) + DA305/((DA305+1)/(Q305/1.6) + DA305/(R305/1.37))</f>
        <v>0</v>
      </c>
      <c r="U305">
        <f>(CV305*CY305)</f>
        <v>0</v>
      </c>
      <c r="V305">
        <f>(DN305+(U305+2*0.95*5.67E-8*(((DN305+$B$7)+273)^4-(DN305+273)^4)-44100*J305)/(1.84*29.3*R305+8*0.95*5.67E-8*(DN305+273)^3))</f>
        <v>0</v>
      </c>
      <c r="W305">
        <f>($C$7*DO305+$D$7*DP305+$E$7*V305)</f>
        <v>0</v>
      </c>
      <c r="X305">
        <f>0.61365*exp(17.502*W305/(240.97+W305))</f>
        <v>0</v>
      </c>
      <c r="Y305">
        <f>(Z305/AA305*100)</f>
        <v>0</v>
      </c>
      <c r="Z305">
        <f>DG305*(DL305+DM305)/1000</f>
        <v>0</v>
      </c>
      <c r="AA305">
        <f>0.61365*exp(17.502*DN305/(240.97+DN305))</f>
        <v>0</v>
      </c>
      <c r="AB305">
        <f>(X305-DG305*(DL305+DM305)/1000)</f>
        <v>0</v>
      </c>
      <c r="AC305">
        <f>(-J305*44100)</f>
        <v>0</v>
      </c>
      <c r="AD305">
        <f>2*29.3*R305*0.92*(DN305-W305)</f>
        <v>0</v>
      </c>
      <c r="AE305">
        <f>2*0.95*5.67E-8*(((DN305+$B$7)+273)^4-(W305+273)^4)</f>
        <v>0</v>
      </c>
      <c r="AF305">
        <f>U305+AE305+AC305+AD305</f>
        <v>0</v>
      </c>
      <c r="AG305">
        <v>0</v>
      </c>
      <c r="AH305">
        <v>0</v>
      </c>
      <c r="AI305">
        <f>IF(AG305*$H$13&gt;=AK305,1.0,(AK305/(AK305-AG305*$H$13)))</f>
        <v>0</v>
      </c>
      <c r="AJ305">
        <f>(AI305-1)*100</f>
        <v>0</v>
      </c>
      <c r="AK305">
        <f>MAX(0,($B$13+$C$13*DS305)/(1+$D$13*DS305)*DL305/(DN305+273)*$E$13)</f>
        <v>0</v>
      </c>
      <c r="AL305" t="s">
        <v>420</v>
      </c>
      <c r="AM305" t="s">
        <v>420</v>
      </c>
      <c r="AN305">
        <v>0</v>
      </c>
      <c r="AO305">
        <v>0</v>
      </c>
      <c r="AP305">
        <f>1-AN305/AO305</f>
        <v>0</v>
      </c>
      <c r="AQ305">
        <v>0</v>
      </c>
      <c r="AR305" t="s">
        <v>420</v>
      </c>
      <c r="AS305" t="s">
        <v>420</v>
      </c>
      <c r="AT305">
        <v>0</v>
      </c>
      <c r="AU305">
        <v>0</v>
      </c>
      <c r="AV305">
        <f>1-AT305/AU305</f>
        <v>0</v>
      </c>
      <c r="AW305">
        <v>0.5</v>
      </c>
      <c r="AX305">
        <f>CW305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420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CV305">
        <f>$B$11*DT305+$C$11*DU305+$F$11*EF305*(1-EI305)</f>
        <v>0</v>
      </c>
      <c r="CW305">
        <f>CV305*CX305</f>
        <v>0</v>
      </c>
      <c r="CX305">
        <f>($B$11*$D$9+$C$11*$D$9+$F$11*((ES305+EK305)/MAX(ES305+EK305+ET305, 0.1)*$I$9+ET305/MAX(ES305+EK305+ET305, 0.1)*$J$9))/($B$11+$C$11+$F$11)</f>
        <v>0</v>
      </c>
      <c r="CY305">
        <f>($B$11*$K$9+$C$11*$K$9+$F$11*((ES305+EK305)/MAX(ES305+EK305+ET305, 0.1)*$P$9+ET305/MAX(ES305+EK305+ET305, 0.1)*$Q$9))/($B$11+$C$11+$F$11)</f>
        <v>0</v>
      </c>
      <c r="CZ305">
        <v>6</v>
      </c>
      <c r="DA305">
        <v>0.5</v>
      </c>
      <c r="DB305" t="s">
        <v>421</v>
      </c>
      <c r="DC305">
        <v>2</v>
      </c>
      <c r="DD305">
        <v>1759365092.75</v>
      </c>
      <c r="DE305">
        <v>420.8025</v>
      </c>
      <c r="DF305">
        <v>420.02775</v>
      </c>
      <c r="DG305">
        <v>26.9399</v>
      </c>
      <c r="DH305">
        <v>25.74275</v>
      </c>
      <c r="DI305">
        <v>415.22275</v>
      </c>
      <c r="DJ305">
        <v>26.44875</v>
      </c>
      <c r="DK305">
        <v>500.00425</v>
      </c>
      <c r="DL305">
        <v>90.347475</v>
      </c>
      <c r="DM305">
        <v>0.03109505</v>
      </c>
      <c r="DN305">
        <v>32.15825</v>
      </c>
      <c r="DO305">
        <v>30.080175</v>
      </c>
      <c r="DP305">
        <v>999.9</v>
      </c>
      <c r="DQ305">
        <v>0</v>
      </c>
      <c r="DR305">
        <v>0</v>
      </c>
      <c r="DS305">
        <v>9978.7375</v>
      </c>
      <c r="DT305">
        <v>0</v>
      </c>
      <c r="DU305">
        <v>0.778986</v>
      </c>
      <c r="DV305">
        <v>0.774925</v>
      </c>
      <c r="DW305">
        <v>432.453</v>
      </c>
      <c r="DX305">
        <v>431.12575</v>
      </c>
      <c r="DY305">
        <v>1.1971425</v>
      </c>
      <c r="DZ305">
        <v>420.02775</v>
      </c>
      <c r="EA305">
        <v>25.74275</v>
      </c>
      <c r="EB305">
        <v>2.43395</v>
      </c>
      <c r="EC305">
        <v>2.32579</v>
      </c>
      <c r="ED305">
        <v>20.59145</v>
      </c>
      <c r="EE305">
        <v>19.856175</v>
      </c>
      <c r="EF305">
        <v>0.00500016</v>
      </c>
      <c r="EG305">
        <v>0</v>
      </c>
      <c r="EH305">
        <v>0</v>
      </c>
      <c r="EI305">
        <v>0</v>
      </c>
      <c r="EJ305">
        <v>964.7</v>
      </c>
      <c r="EK305">
        <v>0.00500016</v>
      </c>
      <c r="EL305">
        <v>-26.65</v>
      </c>
      <c r="EM305">
        <v>-1.625</v>
      </c>
      <c r="EN305">
        <v>37.937</v>
      </c>
      <c r="EO305">
        <v>41.95275</v>
      </c>
      <c r="EP305">
        <v>40</v>
      </c>
      <c r="EQ305">
        <v>42.10925</v>
      </c>
      <c r="ER305">
        <v>41.312</v>
      </c>
      <c r="ES305">
        <v>0</v>
      </c>
      <c r="ET305">
        <v>0</v>
      </c>
      <c r="EU305">
        <v>0</v>
      </c>
      <c r="EV305">
        <v>1759365097.3</v>
      </c>
      <c r="EW305">
        <v>0</v>
      </c>
      <c r="EX305">
        <v>963.419230769231</v>
      </c>
      <c r="EY305">
        <v>17.3025642723456</v>
      </c>
      <c r="EZ305">
        <v>-17.5555555341561</v>
      </c>
      <c r="FA305">
        <v>-24.4730769230769</v>
      </c>
      <c r="FB305">
        <v>15</v>
      </c>
      <c r="FC305">
        <v>0</v>
      </c>
      <c r="FD305" t="s">
        <v>422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0.814790238095238</v>
      </c>
      <c r="FQ305">
        <v>-0.213816935064933</v>
      </c>
      <c r="FR305">
        <v>0.0617530744928887</v>
      </c>
      <c r="FS305">
        <v>1</v>
      </c>
      <c r="FT305">
        <v>962.532352941176</v>
      </c>
      <c r="FU305">
        <v>8.42627962646452</v>
      </c>
      <c r="FV305">
        <v>4.81582688448357</v>
      </c>
      <c r="FW305">
        <v>-1</v>
      </c>
      <c r="FX305">
        <v>1.19704904761905</v>
      </c>
      <c r="FY305">
        <v>0.0691870129870145</v>
      </c>
      <c r="FZ305">
        <v>0.0136101369451009</v>
      </c>
      <c r="GA305">
        <v>1</v>
      </c>
      <c r="GB305">
        <v>2</v>
      </c>
      <c r="GC305">
        <v>2</v>
      </c>
      <c r="GD305" t="s">
        <v>423</v>
      </c>
      <c r="GE305">
        <v>3.12641</v>
      </c>
      <c r="GF305">
        <v>2.65662</v>
      </c>
      <c r="GG305">
        <v>0.0889517</v>
      </c>
      <c r="GH305">
        <v>0.0896709</v>
      </c>
      <c r="GI305">
        <v>0.109689</v>
      </c>
      <c r="GJ305">
        <v>0.106988</v>
      </c>
      <c r="GK305">
        <v>23322.7</v>
      </c>
      <c r="GL305">
        <v>22197.3</v>
      </c>
      <c r="GM305">
        <v>22895.2</v>
      </c>
      <c r="GN305">
        <v>23744.4</v>
      </c>
      <c r="GO305">
        <v>34734.8</v>
      </c>
      <c r="GP305">
        <v>35098.3</v>
      </c>
      <c r="GQ305">
        <v>41274.4</v>
      </c>
      <c r="GR305">
        <v>42344.5</v>
      </c>
      <c r="GS305">
        <v>1.89977</v>
      </c>
      <c r="GT305">
        <v>1.8147</v>
      </c>
      <c r="GU305">
        <v>0.0501499</v>
      </c>
      <c r="GV305">
        <v>0</v>
      </c>
      <c r="GW305">
        <v>29.2465</v>
      </c>
      <c r="GX305">
        <v>999.9</v>
      </c>
      <c r="GY305">
        <v>60.634</v>
      </c>
      <c r="GZ305">
        <v>29.497</v>
      </c>
      <c r="HA305">
        <v>27.7776</v>
      </c>
      <c r="HB305">
        <v>54.5119</v>
      </c>
      <c r="HC305">
        <v>40.3125</v>
      </c>
      <c r="HD305">
        <v>1</v>
      </c>
      <c r="HE305">
        <v>0.0741768</v>
      </c>
      <c r="HF305">
        <v>-0.195861</v>
      </c>
      <c r="HG305">
        <v>20.2362</v>
      </c>
      <c r="HH305">
        <v>5.23376</v>
      </c>
      <c r="HI305">
        <v>11.992</v>
      </c>
      <c r="HJ305">
        <v>4.956</v>
      </c>
      <c r="HK305">
        <v>3.304</v>
      </c>
      <c r="HL305">
        <v>9999</v>
      </c>
      <c r="HM305">
        <v>9999</v>
      </c>
      <c r="HN305">
        <v>9999</v>
      </c>
      <c r="HO305">
        <v>999.9</v>
      </c>
      <c r="HP305">
        <v>1.86849</v>
      </c>
      <c r="HQ305">
        <v>1.86418</v>
      </c>
      <c r="HR305">
        <v>1.8718</v>
      </c>
      <c r="HS305">
        <v>1.86265</v>
      </c>
      <c r="HT305">
        <v>1.86206</v>
      </c>
      <c r="HU305">
        <v>1.86857</v>
      </c>
      <c r="HV305">
        <v>1.85867</v>
      </c>
      <c r="HW305">
        <v>1.86508</v>
      </c>
      <c r="HX305">
        <v>5</v>
      </c>
      <c r="HY305">
        <v>0</v>
      </c>
      <c r="HZ305">
        <v>0</v>
      </c>
      <c r="IA305">
        <v>0</v>
      </c>
      <c r="IB305" t="s">
        <v>424</v>
      </c>
      <c r="IC305" t="s">
        <v>425</v>
      </c>
      <c r="ID305" t="s">
        <v>426</v>
      </c>
      <c r="IE305" t="s">
        <v>426</v>
      </c>
      <c r="IF305" t="s">
        <v>426</v>
      </c>
      <c r="IG305" t="s">
        <v>426</v>
      </c>
      <c r="IH305">
        <v>0</v>
      </c>
      <c r="II305">
        <v>100</v>
      </c>
      <c r="IJ305">
        <v>100</v>
      </c>
      <c r="IK305">
        <v>5.58</v>
      </c>
      <c r="IL305">
        <v>0.4902</v>
      </c>
      <c r="IM305">
        <v>4.20357787778522</v>
      </c>
      <c r="IN305">
        <v>0.00374144017280572</v>
      </c>
      <c r="IO305">
        <v>-1.07998895285064e-06</v>
      </c>
      <c r="IP305">
        <v>1.2122296874913e-10</v>
      </c>
      <c r="IQ305">
        <v>0.0711788513172057</v>
      </c>
      <c r="IR305">
        <v>0.00727018690124689</v>
      </c>
      <c r="IS305">
        <v>0.000171571339495546</v>
      </c>
      <c r="IT305">
        <v>5.81901312968366e-06</v>
      </c>
      <c r="IU305">
        <v>0</v>
      </c>
      <c r="IV305">
        <v>2039</v>
      </c>
      <c r="IW305">
        <v>1</v>
      </c>
      <c r="IX305">
        <v>29</v>
      </c>
      <c r="IY305">
        <v>29322751.6</v>
      </c>
      <c r="IZ305">
        <v>29322751.6</v>
      </c>
      <c r="JA305">
        <v>1.0437</v>
      </c>
      <c r="JB305">
        <v>2.39136</v>
      </c>
      <c r="JC305">
        <v>1.49902</v>
      </c>
      <c r="JD305">
        <v>2.33154</v>
      </c>
      <c r="JE305">
        <v>1.54419</v>
      </c>
      <c r="JF305">
        <v>2.27295</v>
      </c>
      <c r="JG305">
        <v>35.6613</v>
      </c>
      <c r="JH305">
        <v>24.2451</v>
      </c>
      <c r="JI305">
        <v>18</v>
      </c>
      <c r="JJ305">
        <v>546.117</v>
      </c>
      <c r="JK305">
        <v>434.255</v>
      </c>
      <c r="JL305">
        <v>31.6782</v>
      </c>
      <c r="JM305">
        <v>28.6593</v>
      </c>
      <c r="JN305">
        <v>30.0003</v>
      </c>
      <c r="JO305">
        <v>28.3363</v>
      </c>
      <c r="JP305">
        <v>28.3587</v>
      </c>
      <c r="JQ305">
        <v>20.9263</v>
      </c>
      <c r="JR305">
        <v>19.2365</v>
      </c>
      <c r="JS305">
        <v>100</v>
      </c>
      <c r="JT305">
        <v>31.6437</v>
      </c>
      <c r="JU305">
        <v>420</v>
      </c>
      <c r="JV305">
        <v>25.5228</v>
      </c>
      <c r="JW305">
        <v>92.5082</v>
      </c>
      <c r="JX305">
        <v>98.6856</v>
      </c>
    </row>
    <row r="306" spans="1:284">
      <c r="A306">
        <v>290</v>
      </c>
      <c r="B306">
        <v>1759365098</v>
      </c>
      <c r="C306">
        <v>3706.90000009537</v>
      </c>
      <c r="D306" t="s">
        <v>1014</v>
      </c>
      <c r="E306" t="s">
        <v>1015</v>
      </c>
      <c r="F306">
        <v>5</v>
      </c>
      <c r="G306" t="s">
        <v>965</v>
      </c>
      <c r="H306" t="s">
        <v>419</v>
      </c>
      <c r="I306">
        <v>1759365095.33333</v>
      </c>
      <c r="J306">
        <f>(K306)/1000</f>
        <v>0</v>
      </c>
      <c r="K306">
        <f>1000*DK306*AI306*(DG306-DH306)/(100*CZ306*(1000-AI306*DG306))</f>
        <v>0</v>
      </c>
      <c r="L306">
        <f>DK306*AI306*(DF306-DE306*(1000-AI306*DH306)/(1000-AI306*DG306))/(100*CZ306)</f>
        <v>0</v>
      </c>
      <c r="M306">
        <f>DE306 - IF(AI306&gt;1, L306*CZ306*100.0/(AK306), 0)</f>
        <v>0</v>
      </c>
      <c r="N306">
        <f>((T306-J306/2)*M306-L306)/(T306+J306/2)</f>
        <v>0</v>
      </c>
      <c r="O306">
        <f>N306*(DL306+DM306)/1000.0</f>
        <v>0</v>
      </c>
      <c r="P306">
        <f>(DE306 - IF(AI306&gt;1, L306*CZ306*100.0/(AK306), 0))*(DL306+DM306)/1000.0</f>
        <v>0</v>
      </c>
      <c r="Q306">
        <f>2.0/((1/S306-1/R306)+SIGN(S306)*SQRT((1/S306-1/R306)*(1/S306-1/R306) + 4*DA306/((DA306+1)*(DA306+1))*(2*1/S306*1/R306-1/R306*1/R306)))</f>
        <v>0</v>
      </c>
      <c r="R306">
        <f>IF(LEFT(DB306,1)&lt;&gt;"0",IF(LEFT(DB306,1)="1",3.0,DC306),$D$5+$E$5*(DS306*DL306/($K$5*1000))+$F$5*(DS306*DL306/($K$5*1000))*MAX(MIN(CZ306,$J$5),$I$5)*MAX(MIN(CZ306,$J$5),$I$5)+$G$5*MAX(MIN(CZ306,$J$5),$I$5)*(DS306*DL306/($K$5*1000))+$H$5*(DS306*DL306/($K$5*1000))*(DS306*DL306/($K$5*1000)))</f>
        <v>0</v>
      </c>
      <c r="S306">
        <f>J306*(1000-(1000*0.61365*exp(17.502*W306/(240.97+W306))/(DL306+DM306)+DG306)/2)/(1000*0.61365*exp(17.502*W306/(240.97+W306))/(DL306+DM306)-DG306)</f>
        <v>0</v>
      </c>
      <c r="T306">
        <f>1/((DA306+1)/(Q306/1.6)+1/(R306/1.37)) + DA306/((DA306+1)/(Q306/1.6) + DA306/(R306/1.37))</f>
        <v>0</v>
      </c>
      <c r="U306">
        <f>(CV306*CY306)</f>
        <v>0</v>
      </c>
      <c r="V306">
        <f>(DN306+(U306+2*0.95*5.67E-8*(((DN306+$B$7)+273)^4-(DN306+273)^4)-44100*J306)/(1.84*29.3*R306+8*0.95*5.67E-8*(DN306+273)^3))</f>
        <v>0</v>
      </c>
      <c r="W306">
        <f>($C$7*DO306+$D$7*DP306+$E$7*V306)</f>
        <v>0</v>
      </c>
      <c r="X306">
        <f>0.61365*exp(17.502*W306/(240.97+W306))</f>
        <v>0</v>
      </c>
      <c r="Y306">
        <f>(Z306/AA306*100)</f>
        <v>0</v>
      </c>
      <c r="Z306">
        <f>DG306*(DL306+DM306)/1000</f>
        <v>0</v>
      </c>
      <c r="AA306">
        <f>0.61365*exp(17.502*DN306/(240.97+DN306))</f>
        <v>0</v>
      </c>
      <c r="AB306">
        <f>(X306-DG306*(DL306+DM306)/1000)</f>
        <v>0</v>
      </c>
      <c r="AC306">
        <f>(-J306*44100)</f>
        <v>0</v>
      </c>
      <c r="AD306">
        <f>2*29.3*R306*0.92*(DN306-W306)</f>
        <v>0</v>
      </c>
      <c r="AE306">
        <f>2*0.95*5.67E-8*(((DN306+$B$7)+273)^4-(W306+273)^4)</f>
        <v>0</v>
      </c>
      <c r="AF306">
        <f>U306+AE306+AC306+AD306</f>
        <v>0</v>
      </c>
      <c r="AG306">
        <v>0</v>
      </c>
      <c r="AH306">
        <v>0</v>
      </c>
      <c r="AI306">
        <f>IF(AG306*$H$13&gt;=AK306,1.0,(AK306/(AK306-AG306*$H$13)))</f>
        <v>0</v>
      </c>
      <c r="AJ306">
        <f>(AI306-1)*100</f>
        <v>0</v>
      </c>
      <c r="AK306">
        <f>MAX(0,($B$13+$C$13*DS306)/(1+$D$13*DS306)*DL306/(DN306+273)*$E$13)</f>
        <v>0</v>
      </c>
      <c r="AL306" t="s">
        <v>420</v>
      </c>
      <c r="AM306" t="s">
        <v>420</v>
      </c>
      <c r="AN306">
        <v>0</v>
      </c>
      <c r="AO306">
        <v>0</v>
      </c>
      <c r="AP306">
        <f>1-AN306/AO306</f>
        <v>0</v>
      </c>
      <c r="AQ306">
        <v>0</v>
      </c>
      <c r="AR306" t="s">
        <v>420</v>
      </c>
      <c r="AS306" t="s">
        <v>420</v>
      </c>
      <c r="AT306">
        <v>0</v>
      </c>
      <c r="AU306">
        <v>0</v>
      </c>
      <c r="AV306">
        <f>1-AT306/AU306</f>
        <v>0</v>
      </c>
      <c r="AW306">
        <v>0.5</v>
      </c>
      <c r="AX306">
        <f>CW306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420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CV306">
        <f>$B$11*DT306+$C$11*DU306+$F$11*EF306*(1-EI306)</f>
        <v>0</v>
      </c>
      <c r="CW306">
        <f>CV306*CX306</f>
        <v>0</v>
      </c>
      <c r="CX306">
        <f>($B$11*$D$9+$C$11*$D$9+$F$11*((ES306+EK306)/MAX(ES306+EK306+ET306, 0.1)*$I$9+ET306/MAX(ES306+EK306+ET306, 0.1)*$J$9))/($B$11+$C$11+$F$11)</f>
        <v>0</v>
      </c>
      <c r="CY306">
        <f>($B$11*$K$9+$C$11*$K$9+$F$11*((ES306+EK306)/MAX(ES306+EK306+ET306, 0.1)*$P$9+ET306/MAX(ES306+EK306+ET306, 0.1)*$Q$9))/($B$11+$C$11+$F$11)</f>
        <v>0</v>
      </c>
      <c r="CZ306">
        <v>6</v>
      </c>
      <c r="DA306">
        <v>0.5</v>
      </c>
      <c r="DB306" t="s">
        <v>421</v>
      </c>
      <c r="DC306">
        <v>2</v>
      </c>
      <c r="DD306">
        <v>1759365095.33333</v>
      </c>
      <c r="DE306">
        <v>420.823666666667</v>
      </c>
      <c r="DF306">
        <v>420.014</v>
      </c>
      <c r="DG306">
        <v>26.9104</v>
      </c>
      <c r="DH306">
        <v>25.7288333333333</v>
      </c>
      <c r="DI306">
        <v>415.243666666667</v>
      </c>
      <c r="DJ306">
        <v>26.4200666666667</v>
      </c>
      <c r="DK306">
        <v>499.993333333333</v>
      </c>
      <c r="DL306">
        <v>90.3473</v>
      </c>
      <c r="DM306">
        <v>0.0312531333333333</v>
      </c>
      <c r="DN306">
        <v>32.1405</v>
      </c>
      <c r="DO306">
        <v>30.0706</v>
      </c>
      <c r="DP306">
        <v>999.9</v>
      </c>
      <c r="DQ306">
        <v>0</v>
      </c>
      <c r="DR306">
        <v>0</v>
      </c>
      <c r="DS306">
        <v>9973.75</v>
      </c>
      <c r="DT306">
        <v>0</v>
      </c>
      <c r="DU306">
        <v>0.778986</v>
      </c>
      <c r="DV306">
        <v>0.809509</v>
      </c>
      <c r="DW306">
        <v>432.461666666667</v>
      </c>
      <c r="DX306">
        <v>431.106</v>
      </c>
      <c r="DY306">
        <v>1.1815</v>
      </c>
      <c r="DZ306">
        <v>420.014</v>
      </c>
      <c r="EA306">
        <v>25.7288333333333</v>
      </c>
      <c r="EB306">
        <v>2.43127666666667</v>
      </c>
      <c r="EC306">
        <v>2.32453333333333</v>
      </c>
      <c r="ED306">
        <v>20.5736333333333</v>
      </c>
      <c r="EE306">
        <v>19.8474333333333</v>
      </c>
      <c r="EF306">
        <v>0.00500016</v>
      </c>
      <c r="EG306">
        <v>0</v>
      </c>
      <c r="EH306">
        <v>0</v>
      </c>
      <c r="EI306">
        <v>0</v>
      </c>
      <c r="EJ306">
        <v>967.133333333333</v>
      </c>
      <c r="EK306">
        <v>0.00500016</v>
      </c>
      <c r="EL306">
        <v>-26.1666666666667</v>
      </c>
      <c r="EM306">
        <v>-1.66666666666667</v>
      </c>
      <c r="EN306">
        <v>37.937</v>
      </c>
      <c r="EO306">
        <v>41.958</v>
      </c>
      <c r="EP306">
        <v>40</v>
      </c>
      <c r="EQ306">
        <v>42.125</v>
      </c>
      <c r="ER306">
        <v>41.312</v>
      </c>
      <c r="ES306">
        <v>0</v>
      </c>
      <c r="ET306">
        <v>0</v>
      </c>
      <c r="EU306">
        <v>0</v>
      </c>
      <c r="EV306">
        <v>1759365099.1</v>
      </c>
      <c r="EW306">
        <v>0</v>
      </c>
      <c r="EX306">
        <v>963.808</v>
      </c>
      <c r="EY306">
        <v>1.86153875455244</v>
      </c>
      <c r="EZ306">
        <v>-19.5000002729587</v>
      </c>
      <c r="FA306">
        <v>-24.488</v>
      </c>
      <c r="FB306">
        <v>15</v>
      </c>
      <c r="FC306">
        <v>0</v>
      </c>
      <c r="FD306" t="s">
        <v>422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0.80268395</v>
      </c>
      <c r="FQ306">
        <v>-0.1009684962406</v>
      </c>
      <c r="FR306">
        <v>0.0598478386965436</v>
      </c>
      <c r="FS306">
        <v>1</v>
      </c>
      <c r="FT306">
        <v>963.276470588235</v>
      </c>
      <c r="FU306">
        <v>8.84644769390377</v>
      </c>
      <c r="FV306">
        <v>4.62016416970406</v>
      </c>
      <c r="FW306">
        <v>-1</v>
      </c>
      <c r="FX306">
        <v>1.1984995</v>
      </c>
      <c r="FY306">
        <v>-0.0395066165413515</v>
      </c>
      <c r="FZ306">
        <v>0.0115234666984376</v>
      </c>
      <c r="GA306">
        <v>1</v>
      </c>
      <c r="GB306">
        <v>2</v>
      </c>
      <c r="GC306">
        <v>2</v>
      </c>
      <c r="GD306" t="s">
        <v>423</v>
      </c>
      <c r="GE306">
        <v>3.12642</v>
      </c>
      <c r="GF306">
        <v>2.65656</v>
      </c>
      <c r="GG306">
        <v>0.0889548</v>
      </c>
      <c r="GH306">
        <v>0.0896654</v>
      </c>
      <c r="GI306">
        <v>0.109637</v>
      </c>
      <c r="GJ306">
        <v>0.106938</v>
      </c>
      <c r="GK306">
        <v>23322.4</v>
      </c>
      <c r="GL306">
        <v>22197.2</v>
      </c>
      <c r="GM306">
        <v>22895.1</v>
      </c>
      <c r="GN306">
        <v>23744.1</v>
      </c>
      <c r="GO306">
        <v>34736.8</v>
      </c>
      <c r="GP306">
        <v>35099.9</v>
      </c>
      <c r="GQ306">
        <v>41274.3</v>
      </c>
      <c r="GR306">
        <v>42344.1</v>
      </c>
      <c r="GS306">
        <v>1.89998</v>
      </c>
      <c r="GT306">
        <v>1.81463</v>
      </c>
      <c r="GU306">
        <v>0.0498816</v>
      </c>
      <c r="GV306">
        <v>0</v>
      </c>
      <c r="GW306">
        <v>29.2445</v>
      </c>
      <c r="GX306">
        <v>999.9</v>
      </c>
      <c r="GY306">
        <v>60.634</v>
      </c>
      <c r="GZ306">
        <v>29.497</v>
      </c>
      <c r="HA306">
        <v>27.7758</v>
      </c>
      <c r="HB306">
        <v>54.6119</v>
      </c>
      <c r="HC306">
        <v>40.3125</v>
      </c>
      <c r="HD306">
        <v>1</v>
      </c>
      <c r="HE306">
        <v>0.0743064</v>
      </c>
      <c r="HF306">
        <v>-0.182467</v>
      </c>
      <c r="HG306">
        <v>20.2362</v>
      </c>
      <c r="HH306">
        <v>5.23361</v>
      </c>
      <c r="HI306">
        <v>11.992</v>
      </c>
      <c r="HJ306">
        <v>4.9558</v>
      </c>
      <c r="HK306">
        <v>3.304</v>
      </c>
      <c r="HL306">
        <v>9999</v>
      </c>
      <c r="HM306">
        <v>9999</v>
      </c>
      <c r="HN306">
        <v>9999</v>
      </c>
      <c r="HO306">
        <v>999.9</v>
      </c>
      <c r="HP306">
        <v>1.8685</v>
      </c>
      <c r="HQ306">
        <v>1.86417</v>
      </c>
      <c r="HR306">
        <v>1.8718</v>
      </c>
      <c r="HS306">
        <v>1.86267</v>
      </c>
      <c r="HT306">
        <v>1.86206</v>
      </c>
      <c r="HU306">
        <v>1.86857</v>
      </c>
      <c r="HV306">
        <v>1.85867</v>
      </c>
      <c r="HW306">
        <v>1.86508</v>
      </c>
      <c r="HX306">
        <v>5</v>
      </c>
      <c r="HY306">
        <v>0</v>
      </c>
      <c r="HZ306">
        <v>0</v>
      </c>
      <c r="IA306">
        <v>0</v>
      </c>
      <c r="IB306" t="s">
        <v>424</v>
      </c>
      <c r="IC306" t="s">
        <v>425</v>
      </c>
      <c r="ID306" t="s">
        <v>426</v>
      </c>
      <c r="IE306" t="s">
        <v>426</v>
      </c>
      <c r="IF306" t="s">
        <v>426</v>
      </c>
      <c r="IG306" t="s">
        <v>426</v>
      </c>
      <c r="IH306">
        <v>0</v>
      </c>
      <c r="II306">
        <v>100</v>
      </c>
      <c r="IJ306">
        <v>100</v>
      </c>
      <c r="IK306">
        <v>5.58</v>
      </c>
      <c r="IL306">
        <v>0.4897</v>
      </c>
      <c r="IM306">
        <v>4.20357787778522</v>
      </c>
      <c r="IN306">
        <v>0.00374144017280572</v>
      </c>
      <c r="IO306">
        <v>-1.07998895285064e-06</v>
      </c>
      <c r="IP306">
        <v>1.2122296874913e-10</v>
      </c>
      <c r="IQ306">
        <v>0.0711788513172057</v>
      </c>
      <c r="IR306">
        <v>0.00727018690124689</v>
      </c>
      <c r="IS306">
        <v>0.000171571339495546</v>
      </c>
      <c r="IT306">
        <v>5.81901312968366e-06</v>
      </c>
      <c r="IU306">
        <v>0</v>
      </c>
      <c r="IV306">
        <v>2039</v>
      </c>
      <c r="IW306">
        <v>1</v>
      </c>
      <c r="IX306">
        <v>29</v>
      </c>
      <c r="IY306">
        <v>29322751.6</v>
      </c>
      <c r="IZ306">
        <v>29322751.6</v>
      </c>
      <c r="JA306">
        <v>1.0437</v>
      </c>
      <c r="JB306">
        <v>2.38281</v>
      </c>
      <c r="JC306">
        <v>1.49902</v>
      </c>
      <c r="JD306">
        <v>2.33276</v>
      </c>
      <c r="JE306">
        <v>1.54419</v>
      </c>
      <c r="JF306">
        <v>2.30713</v>
      </c>
      <c r="JG306">
        <v>35.6613</v>
      </c>
      <c r="JH306">
        <v>24.2451</v>
      </c>
      <c r="JI306">
        <v>18</v>
      </c>
      <c r="JJ306">
        <v>546.257</v>
      </c>
      <c r="JK306">
        <v>434.219</v>
      </c>
      <c r="JL306">
        <v>31.6495</v>
      </c>
      <c r="JM306">
        <v>28.6608</v>
      </c>
      <c r="JN306">
        <v>30.0003</v>
      </c>
      <c r="JO306">
        <v>28.3375</v>
      </c>
      <c r="JP306">
        <v>28.3599</v>
      </c>
      <c r="JQ306">
        <v>20.9293</v>
      </c>
      <c r="JR306">
        <v>19.2365</v>
      </c>
      <c r="JS306">
        <v>100</v>
      </c>
      <c r="JT306">
        <v>31.6437</v>
      </c>
      <c r="JU306">
        <v>420</v>
      </c>
      <c r="JV306">
        <v>25.5084</v>
      </c>
      <c r="JW306">
        <v>92.5079</v>
      </c>
      <c r="JX306">
        <v>98.6845</v>
      </c>
    </row>
    <row r="307" spans="1:284">
      <c r="A307">
        <v>291</v>
      </c>
      <c r="B307">
        <v>1759365100</v>
      </c>
      <c r="C307">
        <v>3708.90000009537</v>
      </c>
      <c r="D307" t="s">
        <v>1016</v>
      </c>
      <c r="E307" t="s">
        <v>1017</v>
      </c>
      <c r="F307">
        <v>5</v>
      </c>
      <c r="G307" t="s">
        <v>965</v>
      </c>
      <c r="H307" t="s">
        <v>419</v>
      </c>
      <c r="I307">
        <v>1759365096.25</v>
      </c>
      <c r="J307">
        <f>(K307)/1000</f>
        <v>0</v>
      </c>
      <c r="K307">
        <f>1000*DK307*AI307*(DG307-DH307)/(100*CZ307*(1000-AI307*DG307))</f>
        <v>0</v>
      </c>
      <c r="L307">
        <f>DK307*AI307*(DF307-DE307*(1000-AI307*DH307)/(1000-AI307*DG307))/(100*CZ307)</f>
        <v>0</v>
      </c>
      <c r="M307">
        <f>DE307 - IF(AI307&gt;1, L307*CZ307*100.0/(AK307), 0)</f>
        <v>0</v>
      </c>
      <c r="N307">
        <f>((T307-J307/2)*M307-L307)/(T307+J307/2)</f>
        <v>0</v>
      </c>
      <c r="O307">
        <f>N307*(DL307+DM307)/1000.0</f>
        <v>0</v>
      </c>
      <c r="P307">
        <f>(DE307 - IF(AI307&gt;1, L307*CZ307*100.0/(AK307), 0))*(DL307+DM307)/1000.0</f>
        <v>0</v>
      </c>
      <c r="Q307">
        <f>2.0/((1/S307-1/R307)+SIGN(S307)*SQRT((1/S307-1/R307)*(1/S307-1/R307) + 4*DA307/((DA307+1)*(DA307+1))*(2*1/S307*1/R307-1/R307*1/R307)))</f>
        <v>0</v>
      </c>
      <c r="R307">
        <f>IF(LEFT(DB307,1)&lt;&gt;"0",IF(LEFT(DB307,1)="1",3.0,DC307),$D$5+$E$5*(DS307*DL307/($K$5*1000))+$F$5*(DS307*DL307/($K$5*1000))*MAX(MIN(CZ307,$J$5),$I$5)*MAX(MIN(CZ307,$J$5),$I$5)+$G$5*MAX(MIN(CZ307,$J$5),$I$5)*(DS307*DL307/($K$5*1000))+$H$5*(DS307*DL307/($K$5*1000))*(DS307*DL307/($K$5*1000)))</f>
        <v>0</v>
      </c>
      <c r="S307">
        <f>J307*(1000-(1000*0.61365*exp(17.502*W307/(240.97+W307))/(DL307+DM307)+DG307)/2)/(1000*0.61365*exp(17.502*W307/(240.97+W307))/(DL307+DM307)-DG307)</f>
        <v>0</v>
      </c>
      <c r="T307">
        <f>1/((DA307+1)/(Q307/1.6)+1/(R307/1.37)) + DA307/((DA307+1)/(Q307/1.6) + DA307/(R307/1.37))</f>
        <v>0</v>
      </c>
      <c r="U307">
        <f>(CV307*CY307)</f>
        <v>0</v>
      </c>
      <c r="V307">
        <f>(DN307+(U307+2*0.95*5.67E-8*(((DN307+$B$7)+273)^4-(DN307+273)^4)-44100*J307)/(1.84*29.3*R307+8*0.95*5.67E-8*(DN307+273)^3))</f>
        <v>0</v>
      </c>
      <c r="W307">
        <f>($C$7*DO307+$D$7*DP307+$E$7*V307)</f>
        <v>0</v>
      </c>
      <c r="X307">
        <f>0.61365*exp(17.502*W307/(240.97+W307))</f>
        <v>0</v>
      </c>
      <c r="Y307">
        <f>(Z307/AA307*100)</f>
        <v>0</v>
      </c>
      <c r="Z307">
        <f>DG307*(DL307+DM307)/1000</f>
        <v>0</v>
      </c>
      <c r="AA307">
        <f>0.61365*exp(17.502*DN307/(240.97+DN307))</f>
        <v>0</v>
      </c>
      <c r="AB307">
        <f>(X307-DG307*(DL307+DM307)/1000)</f>
        <v>0</v>
      </c>
      <c r="AC307">
        <f>(-J307*44100)</f>
        <v>0</v>
      </c>
      <c r="AD307">
        <f>2*29.3*R307*0.92*(DN307-W307)</f>
        <v>0</v>
      </c>
      <c r="AE307">
        <f>2*0.95*5.67E-8*(((DN307+$B$7)+273)^4-(W307+273)^4)</f>
        <v>0</v>
      </c>
      <c r="AF307">
        <f>U307+AE307+AC307+AD307</f>
        <v>0</v>
      </c>
      <c r="AG307">
        <v>0</v>
      </c>
      <c r="AH307">
        <v>0</v>
      </c>
      <c r="AI307">
        <f>IF(AG307*$H$13&gt;=AK307,1.0,(AK307/(AK307-AG307*$H$13)))</f>
        <v>0</v>
      </c>
      <c r="AJ307">
        <f>(AI307-1)*100</f>
        <v>0</v>
      </c>
      <c r="AK307">
        <f>MAX(0,($B$13+$C$13*DS307)/(1+$D$13*DS307)*DL307/(DN307+273)*$E$13)</f>
        <v>0</v>
      </c>
      <c r="AL307" t="s">
        <v>420</v>
      </c>
      <c r="AM307" t="s">
        <v>420</v>
      </c>
      <c r="AN307">
        <v>0</v>
      </c>
      <c r="AO307">
        <v>0</v>
      </c>
      <c r="AP307">
        <f>1-AN307/AO307</f>
        <v>0</v>
      </c>
      <c r="AQ307">
        <v>0</v>
      </c>
      <c r="AR307" t="s">
        <v>420</v>
      </c>
      <c r="AS307" t="s">
        <v>420</v>
      </c>
      <c r="AT307">
        <v>0</v>
      </c>
      <c r="AU307">
        <v>0</v>
      </c>
      <c r="AV307">
        <f>1-AT307/AU307</f>
        <v>0</v>
      </c>
      <c r="AW307">
        <v>0.5</v>
      </c>
      <c r="AX307">
        <f>CW307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420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CV307">
        <f>$B$11*DT307+$C$11*DU307+$F$11*EF307*(1-EI307)</f>
        <v>0</v>
      </c>
      <c r="CW307">
        <f>CV307*CX307</f>
        <v>0</v>
      </c>
      <c r="CX307">
        <f>($B$11*$D$9+$C$11*$D$9+$F$11*((ES307+EK307)/MAX(ES307+EK307+ET307, 0.1)*$I$9+ET307/MAX(ES307+EK307+ET307, 0.1)*$J$9))/($B$11+$C$11+$F$11)</f>
        <v>0</v>
      </c>
      <c r="CY307">
        <f>($B$11*$K$9+$C$11*$K$9+$F$11*((ES307+EK307)/MAX(ES307+EK307+ET307, 0.1)*$P$9+ET307/MAX(ES307+EK307+ET307, 0.1)*$Q$9))/($B$11+$C$11+$F$11)</f>
        <v>0</v>
      </c>
      <c r="CZ307">
        <v>6</v>
      </c>
      <c r="DA307">
        <v>0.5</v>
      </c>
      <c r="DB307" t="s">
        <v>421</v>
      </c>
      <c r="DC307">
        <v>2</v>
      </c>
      <c r="DD307">
        <v>1759365096.25</v>
      </c>
      <c r="DE307">
        <v>420.833</v>
      </c>
      <c r="DF307">
        <v>420.00725</v>
      </c>
      <c r="DG307">
        <v>26.90205</v>
      </c>
      <c r="DH307">
        <v>25.721125</v>
      </c>
      <c r="DI307">
        <v>415.253</v>
      </c>
      <c r="DJ307">
        <v>26.41195</v>
      </c>
      <c r="DK307">
        <v>500.00275</v>
      </c>
      <c r="DL307">
        <v>90.347475</v>
      </c>
      <c r="DM307">
        <v>0.0312275</v>
      </c>
      <c r="DN307">
        <v>32.134625</v>
      </c>
      <c r="DO307">
        <v>30.067875</v>
      </c>
      <c r="DP307">
        <v>999.9</v>
      </c>
      <c r="DQ307">
        <v>0</v>
      </c>
      <c r="DR307">
        <v>0</v>
      </c>
      <c r="DS307">
        <v>9970.4675</v>
      </c>
      <c r="DT307">
        <v>0</v>
      </c>
      <c r="DU307">
        <v>0.778986</v>
      </c>
      <c r="DV307">
        <v>0.82556125</v>
      </c>
      <c r="DW307">
        <v>432.46725</v>
      </c>
      <c r="DX307">
        <v>431.0955</v>
      </c>
      <c r="DY307">
        <v>1.180875</v>
      </c>
      <c r="DZ307">
        <v>420.00725</v>
      </c>
      <c r="EA307">
        <v>25.721125</v>
      </c>
      <c r="EB307">
        <v>2.4305275</v>
      </c>
      <c r="EC307">
        <v>2.32384</v>
      </c>
      <c r="ED307">
        <v>20.568625</v>
      </c>
      <c r="EE307">
        <v>19.842625</v>
      </c>
      <c r="EF307">
        <v>0.00500016</v>
      </c>
      <c r="EG307">
        <v>0</v>
      </c>
      <c r="EH307">
        <v>0</v>
      </c>
      <c r="EI307">
        <v>0</v>
      </c>
      <c r="EJ307">
        <v>967.6</v>
      </c>
      <c r="EK307">
        <v>0.00500016</v>
      </c>
      <c r="EL307">
        <v>-26.575</v>
      </c>
      <c r="EM307">
        <v>-1.3</v>
      </c>
      <c r="EN307">
        <v>37.937</v>
      </c>
      <c r="EO307">
        <v>41.9685</v>
      </c>
      <c r="EP307">
        <v>40</v>
      </c>
      <c r="EQ307">
        <v>42.125</v>
      </c>
      <c r="ER307">
        <v>41.312</v>
      </c>
      <c r="ES307">
        <v>0</v>
      </c>
      <c r="ET307">
        <v>0</v>
      </c>
      <c r="EU307">
        <v>0</v>
      </c>
      <c r="EV307">
        <v>1759365101.5</v>
      </c>
      <c r="EW307">
        <v>0</v>
      </c>
      <c r="EX307">
        <v>964.288</v>
      </c>
      <c r="EY307">
        <v>14.8846156435575</v>
      </c>
      <c r="EZ307">
        <v>-15.3076924577501</v>
      </c>
      <c r="FA307">
        <v>-24.992</v>
      </c>
      <c r="FB307">
        <v>15</v>
      </c>
      <c r="FC307">
        <v>0</v>
      </c>
      <c r="FD307" t="s">
        <v>422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0.8041808</v>
      </c>
      <c r="FQ307">
        <v>0.161583879699249</v>
      </c>
      <c r="FR307">
        <v>0.0615806207825157</v>
      </c>
      <c r="FS307">
        <v>1</v>
      </c>
      <c r="FT307">
        <v>963.252941176471</v>
      </c>
      <c r="FU307">
        <v>6.1726509781347</v>
      </c>
      <c r="FV307">
        <v>4.61157337538282</v>
      </c>
      <c r="FW307">
        <v>-1</v>
      </c>
      <c r="FX307">
        <v>1.1952525</v>
      </c>
      <c r="FY307">
        <v>-0.0669577443609032</v>
      </c>
      <c r="FZ307">
        <v>0.0134551822265624</v>
      </c>
      <c r="GA307">
        <v>1</v>
      </c>
      <c r="GB307">
        <v>2</v>
      </c>
      <c r="GC307">
        <v>2</v>
      </c>
      <c r="GD307" t="s">
        <v>423</v>
      </c>
      <c r="GE307">
        <v>3.12632</v>
      </c>
      <c r="GF307">
        <v>2.65658</v>
      </c>
      <c r="GG307">
        <v>0.088949</v>
      </c>
      <c r="GH307">
        <v>0.0896695</v>
      </c>
      <c r="GI307">
        <v>0.109583</v>
      </c>
      <c r="GJ307">
        <v>0.106847</v>
      </c>
      <c r="GK307">
        <v>23322.5</v>
      </c>
      <c r="GL307">
        <v>22196.9</v>
      </c>
      <c r="GM307">
        <v>22895</v>
      </c>
      <c r="GN307">
        <v>23744</v>
      </c>
      <c r="GO307">
        <v>34738.9</v>
      </c>
      <c r="GP307">
        <v>35103.2</v>
      </c>
      <c r="GQ307">
        <v>41274.3</v>
      </c>
      <c r="GR307">
        <v>42343.7</v>
      </c>
      <c r="GS307">
        <v>1.89995</v>
      </c>
      <c r="GT307">
        <v>1.81475</v>
      </c>
      <c r="GU307">
        <v>0.0506192</v>
      </c>
      <c r="GV307">
        <v>0</v>
      </c>
      <c r="GW307">
        <v>29.2426</v>
      </c>
      <c r="GX307">
        <v>999.9</v>
      </c>
      <c r="GY307">
        <v>60.658</v>
      </c>
      <c r="GZ307">
        <v>29.487</v>
      </c>
      <c r="HA307">
        <v>27.7715</v>
      </c>
      <c r="HB307">
        <v>54.8319</v>
      </c>
      <c r="HC307">
        <v>40.4768</v>
      </c>
      <c r="HD307">
        <v>1</v>
      </c>
      <c r="HE307">
        <v>0.0744258</v>
      </c>
      <c r="HF307">
        <v>-0.262617</v>
      </c>
      <c r="HG307">
        <v>20.2362</v>
      </c>
      <c r="HH307">
        <v>5.23391</v>
      </c>
      <c r="HI307">
        <v>11.992</v>
      </c>
      <c r="HJ307">
        <v>4.9558</v>
      </c>
      <c r="HK307">
        <v>3.304</v>
      </c>
      <c r="HL307">
        <v>9999</v>
      </c>
      <c r="HM307">
        <v>9999</v>
      </c>
      <c r="HN307">
        <v>9999</v>
      </c>
      <c r="HO307">
        <v>999.9</v>
      </c>
      <c r="HP307">
        <v>1.86852</v>
      </c>
      <c r="HQ307">
        <v>1.86417</v>
      </c>
      <c r="HR307">
        <v>1.8718</v>
      </c>
      <c r="HS307">
        <v>1.86267</v>
      </c>
      <c r="HT307">
        <v>1.86208</v>
      </c>
      <c r="HU307">
        <v>1.86856</v>
      </c>
      <c r="HV307">
        <v>1.85867</v>
      </c>
      <c r="HW307">
        <v>1.86508</v>
      </c>
      <c r="HX307">
        <v>5</v>
      </c>
      <c r="HY307">
        <v>0</v>
      </c>
      <c r="HZ307">
        <v>0</v>
      </c>
      <c r="IA307">
        <v>0</v>
      </c>
      <c r="IB307" t="s">
        <v>424</v>
      </c>
      <c r="IC307" t="s">
        <v>425</v>
      </c>
      <c r="ID307" t="s">
        <v>426</v>
      </c>
      <c r="IE307" t="s">
        <v>426</v>
      </c>
      <c r="IF307" t="s">
        <v>426</v>
      </c>
      <c r="IG307" t="s">
        <v>426</v>
      </c>
      <c r="IH307">
        <v>0</v>
      </c>
      <c r="II307">
        <v>100</v>
      </c>
      <c r="IJ307">
        <v>100</v>
      </c>
      <c r="IK307">
        <v>5.58</v>
      </c>
      <c r="IL307">
        <v>0.4891</v>
      </c>
      <c r="IM307">
        <v>4.20357787778522</v>
      </c>
      <c r="IN307">
        <v>0.00374144017280572</v>
      </c>
      <c r="IO307">
        <v>-1.07998895285064e-06</v>
      </c>
      <c r="IP307">
        <v>1.2122296874913e-10</v>
      </c>
      <c r="IQ307">
        <v>0.0711788513172057</v>
      </c>
      <c r="IR307">
        <v>0.00727018690124689</v>
      </c>
      <c r="IS307">
        <v>0.000171571339495546</v>
      </c>
      <c r="IT307">
        <v>5.81901312968366e-06</v>
      </c>
      <c r="IU307">
        <v>0</v>
      </c>
      <c r="IV307">
        <v>2039</v>
      </c>
      <c r="IW307">
        <v>1</v>
      </c>
      <c r="IX307">
        <v>29</v>
      </c>
      <c r="IY307">
        <v>29322751.7</v>
      </c>
      <c r="IZ307">
        <v>29322751.7</v>
      </c>
      <c r="JA307">
        <v>1.04248</v>
      </c>
      <c r="JB307">
        <v>2.37427</v>
      </c>
      <c r="JC307">
        <v>1.4978</v>
      </c>
      <c r="JD307">
        <v>2.33154</v>
      </c>
      <c r="JE307">
        <v>1.54419</v>
      </c>
      <c r="JF307">
        <v>2.37427</v>
      </c>
      <c r="JG307">
        <v>35.6845</v>
      </c>
      <c r="JH307">
        <v>24.2539</v>
      </c>
      <c r="JI307">
        <v>18</v>
      </c>
      <c r="JJ307">
        <v>546.246</v>
      </c>
      <c r="JK307">
        <v>434.302</v>
      </c>
      <c r="JL307">
        <v>31.6173</v>
      </c>
      <c r="JM307">
        <v>28.6626</v>
      </c>
      <c r="JN307">
        <v>30.0004</v>
      </c>
      <c r="JO307">
        <v>28.3381</v>
      </c>
      <c r="JP307">
        <v>28.361</v>
      </c>
      <c r="JQ307">
        <v>20.927</v>
      </c>
      <c r="JR307">
        <v>19.5255</v>
      </c>
      <c r="JS307">
        <v>100</v>
      </c>
      <c r="JT307">
        <v>31.5828</v>
      </c>
      <c r="JU307">
        <v>420</v>
      </c>
      <c r="JV307">
        <v>25.4989</v>
      </c>
      <c r="JW307">
        <v>92.5078</v>
      </c>
      <c r="JX307">
        <v>98.6838</v>
      </c>
    </row>
    <row r="308" spans="1:284">
      <c r="A308">
        <v>292</v>
      </c>
      <c r="B308">
        <v>1759365102</v>
      </c>
      <c r="C308">
        <v>3710.90000009537</v>
      </c>
      <c r="D308" t="s">
        <v>1018</v>
      </c>
      <c r="E308" t="s">
        <v>1019</v>
      </c>
      <c r="F308">
        <v>5</v>
      </c>
      <c r="G308" t="s">
        <v>965</v>
      </c>
      <c r="H308" t="s">
        <v>419</v>
      </c>
      <c r="I308">
        <v>1759365099</v>
      </c>
      <c r="J308">
        <f>(K308)/1000</f>
        <v>0</v>
      </c>
      <c r="K308">
        <f>1000*DK308*AI308*(DG308-DH308)/(100*CZ308*(1000-AI308*DG308))</f>
        <v>0</v>
      </c>
      <c r="L308">
        <f>DK308*AI308*(DF308-DE308*(1000-AI308*DH308)/(1000-AI308*DG308))/(100*CZ308)</f>
        <v>0</v>
      </c>
      <c r="M308">
        <f>DE308 - IF(AI308&gt;1, L308*CZ308*100.0/(AK308), 0)</f>
        <v>0</v>
      </c>
      <c r="N308">
        <f>((T308-J308/2)*M308-L308)/(T308+J308/2)</f>
        <v>0</v>
      </c>
      <c r="O308">
        <f>N308*(DL308+DM308)/1000.0</f>
        <v>0</v>
      </c>
      <c r="P308">
        <f>(DE308 - IF(AI308&gt;1, L308*CZ308*100.0/(AK308), 0))*(DL308+DM308)/1000.0</f>
        <v>0</v>
      </c>
      <c r="Q308">
        <f>2.0/((1/S308-1/R308)+SIGN(S308)*SQRT((1/S308-1/R308)*(1/S308-1/R308) + 4*DA308/((DA308+1)*(DA308+1))*(2*1/S308*1/R308-1/R308*1/R308)))</f>
        <v>0</v>
      </c>
      <c r="R308">
        <f>IF(LEFT(DB308,1)&lt;&gt;"0",IF(LEFT(DB308,1)="1",3.0,DC308),$D$5+$E$5*(DS308*DL308/($K$5*1000))+$F$5*(DS308*DL308/($K$5*1000))*MAX(MIN(CZ308,$J$5),$I$5)*MAX(MIN(CZ308,$J$5),$I$5)+$G$5*MAX(MIN(CZ308,$J$5),$I$5)*(DS308*DL308/($K$5*1000))+$H$5*(DS308*DL308/($K$5*1000))*(DS308*DL308/($K$5*1000)))</f>
        <v>0</v>
      </c>
      <c r="S308">
        <f>J308*(1000-(1000*0.61365*exp(17.502*W308/(240.97+W308))/(DL308+DM308)+DG308)/2)/(1000*0.61365*exp(17.502*W308/(240.97+W308))/(DL308+DM308)-DG308)</f>
        <v>0</v>
      </c>
      <c r="T308">
        <f>1/((DA308+1)/(Q308/1.6)+1/(R308/1.37)) + DA308/((DA308+1)/(Q308/1.6) + DA308/(R308/1.37))</f>
        <v>0</v>
      </c>
      <c r="U308">
        <f>(CV308*CY308)</f>
        <v>0</v>
      </c>
      <c r="V308">
        <f>(DN308+(U308+2*0.95*5.67E-8*(((DN308+$B$7)+273)^4-(DN308+273)^4)-44100*J308)/(1.84*29.3*R308+8*0.95*5.67E-8*(DN308+273)^3))</f>
        <v>0</v>
      </c>
      <c r="W308">
        <f>($C$7*DO308+$D$7*DP308+$E$7*V308)</f>
        <v>0</v>
      </c>
      <c r="X308">
        <f>0.61365*exp(17.502*W308/(240.97+W308))</f>
        <v>0</v>
      </c>
      <c r="Y308">
        <f>(Z308/AA308*100)</f>
        <v>0</v>
      </c>
      <c r="Z308">
        <f>DG308*(DL308+DM308)/1000</f>
        <v>0</v>
      </c>
      <c r="AA308">
        <f>0.61365*exp(17.502*DN308/(240.97+DN308))</f>
        <v>0</v>
      </c>
      <c r="AB308">
        <f>(X308-DG308*(DL308+DM308)/1000)</f>
        <v>0</v>
      </c>
      <c r="AC308">
        <f>(-J308*44100)</f>
        <v>0</v>
      </c>
      <c r="AD308">
        <f>2*29.3*R308*0.92*(DN308-W308)</f>
        <v>0</v>
      </c>
      <c r="AE308">
        <f>2*0.95*5.67E-8*(((DN308+$B$7)+273)^4-(W308+273)^4)</f>
        <v>0</v>
      </c>
      <c r="AF308">
        <f>U308+AE308+AC308+AD308</f>
        <v>0</v>
      </c>
      <c r="AG308">
        <v>0</v>
      </c>
      <c r="AH308">
        <v>0</v>
      </c>
      <c r="AI308">
        <f>IF(AG308*$H$13&gt;=AK308,1.0,(AK308/(AK308-AG308*$H$13)))</f>
        <v>0</v>
      </c>
      <c r="AJ308">
        <f>(AI308-1)*100</f>
        <v>0</v>
      </c>
      <c r="AK308">
        <f>MAX(0,($B$13+$C$13*DS308)/(1+$D$13*DS308)*DL308/(DN308+273)*$E$13)</f>
        <v>0</v>
      </c>
      <c r="AL308" t="s">
        <v>420</v>
      </c>
      <c r="AM308" t="s">
        <v>420</v>
      </c>
      <c r="AN308">
        <v>0</v>
      </c>
      <c r="AO308">
        <v>0</v>
      </c>
      <c r="AP308">
        <f>1-AN308/AO308</f>
        <v>0</v>
      </c>
      <c r="AQ308">
        <v>0</v>
      </c>
      <c r="AR308" t="s">
        <v>420</v>
      </c>
      <c r="AS308" t="s">
        <v>420</v>
      </c>
      <c r="AT308">
        <v>0</v>
      </c>
      <c r="AU308">
        <v>0</v>
      </c>
      <c r="AV308">
        <f>1-AT308/AU308</f>
        <v>0</v>
      </c>
      <c r="AW308">
        <v>0.5</v>
      </c>
      <c r="AX308">
        <f>CW308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420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CV308">
        <f>$B$11*DT308+$C$11*DU308+$F$11*EF308*(1-EI308)</f>
        <v>0</v>
      </c>
      <c r="CW308">
        <f>CV308*CX308</f>
        <v>0</v>
      </c>
      <c r="CX308">
        <f>($B$11*$D$9+$C$11*$D$9+$F$11*((ES308+EK308)/MAX(ES308+EK308+ET308, 0.1)*$I$9+ET308/MAX(ES308+EK308+ET308, 0.1)*$J$9))/($B$11+$C$11+$F$11)</f>
        <v>0</v>
      </c>
      <c r="CY308">
        <f>($B$11*$K$9+$C$11*$K$9+$F$11*((ES308+EK308)/MAX(ES308+EK308+ET308, 0.1)*$P$9+ET308/MAX(ES308+EK308+ET308, 0.1)*$Q$9))/($B$11+$C$11+$F$11)</f>
        <v>0</v>
      </c>
      <c r="CZ308">
        <v>6</v>
      </c>
      <c r="DA308">
        <v>0.5</v>
      </c>
      <c r="DB308" t="s">
        <v>421</v>
      </c>
      <c r="DC308">
        <v>2</v>
      </c>
      <c r="DD308">
        <v>1759365099</v>
      </c>
      <c r="DE308">
        <v>420.847</v>
      </c>
      <c r="DF308">
        <v>419.998</v>
      </c>
      <c r="DG308">
        <v>26.8764</v>
      </c>
      <c r="DH308">
        <v>25.6940333333333</v>
      </c>
      <c r="DI308">
        <v>415.267</v>
      </c>
      <c r="DJ308">
        <v>26.387</v>
      </c>
      <c r="DK308">
        <v>499.976333333333</v>
      </c>
      <c r="DL308">
        <v>90.3479666666667</v>
      </c>
      <c r="DM308">
        <v>0.0311195666666667</v>
      </c>
      <c r="DN308">
        <v>32.1168666666667</v>
      </c>
      <c r="DO308">
        <v>30.0607333333333</v>
      </c>
      <c r="DP308">
        <v>999.9</v>
      </c>
      <c r="DQ308">
        <v>0</v>
      </c>
      <c r="DR308">
        <v>0</v>
      </c>
      <c r="DS308">
        <v>9978.12333333333</v>
      </c>
      <c r="DT308">
        <v>0</v>
      </c>
      <c r="DU308">
        <v>0.778986</v>
      </c>
      <c r="DV308">
        <v>0.848978333333333</v>
      </c>
      <c r="DW308">
        <v>432.47</v>
      </c>
      <c r="DX308">
        <v>431.073666666667</v>
      </c>
      <c r="DY308">
        <v>1.18231333333333</v>
      </c>
      <c r="DZ308">
        <v>419.998</v>
      </c>
      <c r="EA308">
        <v>25.6940333333333</v>
      </c>
      <c r="EB308">
        <v>2.42822333333333</v>
      </c>
      <c r="EC308">
        <v>2.32140666666667</v>
      </c>
      <c r="ED308">
        <v>20.5532333333333</v>
      </c>
      <c r="EE308">
        <v>19.8257</v>
      </c>
      <c r="EF308">
        <v>0.00500016</v>
      </c>
      <c r="EG308">
        <v>0</v>
      </c>
      <c r="EH308">
        <v>0</v>
      </c>
      <c r="EI308">
        <v>0</v>
      </c>
      <c r="EJ308">
        <v>965.233333333333</v>
      </c>
      <c r="EK308">
        <v>0.00500016</v>
      </c>
      <c r="EL308">
        <v>-24.0666666666667</v>
      </c>
      <c r="EM308">
        <v>-0.766666666666667</v>
      </c>
      <c r="EN308">
        <v>37.937</v>
      </c>
      <c r="EO308">
        <v>41.958</v>
      </c>
      <c r="EP308">
        <v>40</v>
      </c>
      <c r="EQ308">
        <v>42.125</v>
      </c>
      <c r="ER308">
        <v>41.312</v>
      </c>
      <c r="ES308">
        <v>0</v>
      </c>
      <c r="ET308">
        <v>0</v>
      </c>
      <c r="EU308">
        <v>0</v>
      </c>
      <c r="EV308">
        <v>1759365103.3</v>
      </c>
      <c r="EW308">
        <v>0</v>
      </c>
      <c r="EX308">
        <v>964.196153846154</v>
      </c>
      <c r="EY308">
        <v>7.93504302837007</v>
      </c>
      <c r="EZ308">
        <v>0.947008374050554</v>
      </c>
      <c r="FA308">
        <v>-24.7653846153846</v>
      </c>
      <c r="FB308">
        <v>15</v>
      </c>
      <c r="FC308">
        <v>0</v>
      </c>
      <c r="FD308" t="s">
        <v>422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0.80934895</v>
      </c>
      <c r="FQ308">
        <v>0.219212706766919</v>
      </c>
      <c r="FR308">
        <v>0.0634165200452335</v>
      </c>
      <c r="FS308">
        <v>1</v>
      </c>
      <c r="FT308">
        <v>963.632352941176</v>
      </c>
      <c r="FU308">
        <v>15.7081743041594</v>
      </c>
      <c r="FV308">
        <v>4.72002745432165</v>
      </c>
      <c r="FW308">
        <v>-1</v>
      </c>
      <c r="FX308">
        <v>1.1925865</v>
      </c>
      <c r="FY308">
        <v>-0.0593336842105243</v>
      </c>
      <c r="FZ308">
        <v>0.0130994237564101</v>
      </c>
      <c r="GA308">
        <v>1</v>
      </c>
      <c r="GB308">
        <v>2</v>
      </c>
      <c r="GC308">
        <v>2</v>
      </c>
      <c r="GD308" t="s">
        <v>423</v>
      </c>
      <c r="GE308">
        <v>3.12625</v>
      </c>
      <c r="GF308">
        <v>2.65674</v>
      </c>
      <c r="GG308">
        <v>0.0889414</v>
      </c>
      <c r="GH308">
        <v>0.0896763</v>
      </c>
      <c r="GI308">
        <v>0.109524</v>
      </c>
      <c r="GJ308">
        <v>0.106745</v>
      </c>
      <c r="GK308">
        <v>23322.5</v>
      </c>
      <c r="GL308">
        <v>22196.9</v>
      </c>
      <c r="GM308">
        <v>22894.8</v>
      </c>
      <c r="GN308">
        <v>23744.1</v>
      </c>
      <c r="GO308">
        <v>34741.2</v>
      </c>
      <c r="GP308">
        <v>35107.3</v>
      </c>
      <c r="GQ308">
        <v>41274.3</v>
      </c>
      <c r="GR308">
        <v>42343.9</v>
      </c>
      <c r="GS308">
        <v>1.89972</v>
      </c>
      <c r="GT308">
        <v>1.81498</v>
      </c>
      <c r="GU308">
        <v>0.0500977</v>
      </c>
      <c r="GV308">
        <v>0</v>
      </c>
      <c r="GW308">
        <v>29.2408</v>
      </c>
      <c r="GX308">
        <v>999.9</v>
      </c>
      <c r="GY308">
        <v>60.634</v>
      </c>
      <c r="GZ308">
        <v>29.497</v>
      </c>
      <c r="HA308">
        <v>27.7766</v>
      </c>
      <c r="HB308">
        <v>54.7819</v>
      </c>
      <c r="HC308">
        <v>40.649</v>
      </c>
      <c r="HD308">
        <v>1</v>
      </c>
      <c r="HE308">
        <v>0.074657</v>
      </c>
      <c r="HF308">
        <v>-0.27997</v>
      </c>
      <c r="HG308">
        <v>20.2362</v>
      </c>
      <c r="HH308">
        <v>5.23406</v>
      </c>
      <c r="HI308">
        <v>11.992</v>
      </c>
      <c r="HJ308">
        <v>4.9559</v>
      </c>
      <c r="HK308">
        <v>3.304</v>
      </c>
      <c r="HL308">
        <v>9999</v>
      </c>
      <c r="HM308">
        <v>9999</v>
      </c>
      <c r="HN308">
        <v>9999</v>
      </c>
      <c r="HO308">
        <v>999.9</v>
      </c>
      <c r="HP308">
        <v>1.86853</v>
      </c>
      <c r="HQ308">
        <v>1.86417</v>
      </c>
      <c r="HR308">
        <v>1.8718</v>
      </c>
      <c r="HS308">
        <v>1.86266</v>
      </c>
      <c r="HT308">
        <v>1.86207</v>
      </c>
      <c r="HU308">
        <v>1.86854</v>
      </c>
      <c r="HV308">
        <v>1.85867</v>
      </c>
      <c r="HW308">
        <v>1.86508</v>
      </c>
      <c r="HX308">
        <v>5</v>
      </c>
      <c r="HY308">
        <v>0</v>
      </c>
      <c r="HZ308">
        <v>0</v>
      </c>
      <c r="IA308">
        <v>0</v>
      </c>
      <c r="IB308" t="s">
        <v>424</v>
      </c>
      <c r="IC308" t="s">
        <v>425</v>
      </c>
      <c r="ID308" t="s">
        <v>426</v>
      </c>
      <c r="IE308" t="s">
        <v>426</v>
      </c>
      <c r="IF308" t="s">
        <v>426</v>
      </c>
      <c r="IG308" t="s">
        <v>426</v>
      </c>
      <c r="IH308">
        <v>0</v>
      </c>
      <c r="II308">
        <v>100</v>
      </c>
      <c r="IJ308">
        <v>100</v>
      </c>
      <c r="IK308">
        <v>5.579</v>
      </c>
      <c r="IL308">
        <v>0.4885</v>
      </c>
      <c r="IM308">
        <v>4.20357787778522</v>
      </c>
      <c r="IN308">
        <v>0.00374144017280572</v>
      </c>
      <c r="IO308">
        <v>-1.07998895285064e-06</v>
      </c>
      <c r="IP308">
        <v>1.2122296874913e-10</v>
      </c>
      <c r="IQ308">
        <v>0.0711788513172057</v>
      </c>
      <c r="IR308">
        <v>0.00727018690124689</v>
      </c>
      <c r="IS308">
        <v>0.000171571339495546</v>
      </c>
      <c r="IT308">
        <v>5.81901312968366e-06</v>
      </c>
      <c r="IU308">
        <v>0</v>
      </c>
      <c r="IV308">
        <v>2039</v>
      </c>
      <c r="IW308">
        <v>1</v>
      </c>
      <c r="IX308">
        <v>29</v>
      </c>
      <c r="IY308">
        <v>29322751.7</v>
      </c>
      <c r="IZ308">
        <v>29322751.7</v>
      </c>
      <c r="JA308">
        <v>1.04248</v>
      </c>
      <c r="JB308">
        <v>2.36938</v>
      </c>
      <c r="JC308">
        <v>1.4978</v>
      </c>
      <c r="JD308">
        <v>2.33276</v>
      </c>
      <c r="JE308">
        <v>1.54419</v>
      </c>
      <c r="JF308">
        <v>2.38281</v>
      </c>
      <c r="JG308">
        <v>35.6845</v>
      </c>
      <c r="JH308">
        <v>24.2539</v>
      </c>
      <c r="JI308">
        <v>18</v>
      </c>
      <c r="JJ308">
        <v>546.109</v>
      </c>
      <c r="JK308">
        <v>434.441</v>
      </c>
      <c r="JL308">
        <v>31.5926</v>
      </c>
      <c r="JM308">
        <v>28.6648</v>
      </c>
      <c r="JN308">
        <v>30.0004</v>
      </c>
      <c r="JO308">
        <v>28.3393</v>
      </c>
      <c r="JP308">
        <v>28.3617</v>
      </c>
      <c r="JQ308">
        <v>20.9263</v>
      </c>
      <c r="JR308">
        <v>19.5255</v>
      </c>
      <c r="JS308">
        <v>100</v>
      </c>
      <c r="JT308">
        <v>31.5828</v>
      </c>
      <c r="JU308">
        <v>420</v>
      </c>
      <c r="JV308">
        <v>25.4926</v>
      </c>
      <c r="JW308">
        <v>92.5075</v>
      </c>
      <c r="JX308">
        <v>98.6841</v>
      </c>
    </row>
    <row r="309" spans="1:284">
      <c r="A309">
        <v>293</v>
      </c>
      <c r="B309">
        <v>1759365364</v>
      </c>
      <c r="C309">
        <v>3972.90000009537</v>
      </c>
      <c r="D309" t="s">
        <v>1020</v>
      </c>
      <c r="E309" t="s">
        <v>1021</v>
      </c>
      <c r="F309">
        <v>5</v>
      </c>
      <c r="G309" t="s">
        <v>1022</v>
      </c>
      <c r="H309" t="s">
        <v>419</v>
      </c>
      <c r="I309">
        <v>1759365361</v>
      </c>
      <c r="J309">
        <f>(K309)/1000</f>
        <v>0</v>
      </c>
      <c r="K309">
        <f>1000*DK309*AI309*(DG309-DH309)/(100*CZ309*(1000-AI309*DG309))</f>
        <v>0</v>
      </c>
      <c r="L309">
        <f>DK309*AI309*(DF309-DE309*(1000-AI309*DH309)/(1000-AI309*DG309))/(100*CZ309)</f>
        <v>0</v>
      </c>
      <c r="M309">
        <f>DE309 - IF(AI309&gt;1, L309*CZ309*100.0/(AK309), 0)</f>
        <v>0</v>
      </c>
      <c r="N309">
        <f>((T309-J309/2)*M309-L309)/(T309+J309/2)</f>
        <v>0</v>
      </c>
      <c r="O309">
        <f>N309*(DL309+DM309)/1000.0</f>
        <v>0</v>
      </c>
      <c r="P309">
        <f>(DE309 - IF(AI309&gt;1, L309*CZ309*100.0/(AK309), 0))*(DL309+DM309)/1000.0</f>
        <v>0</v>
      </c>
      <c r="Q309">
        <f>2.0/((1/S309-1/R309)+SIGN(S309)*SQRT((1/S309-1/R309)*(1/S309-1/R309) + 4*DA309/((DA309+1)*(DA309+1))*(2*1/S309*1/R309-1/R309*1/R309)))</f>
        <v>0</v>
      </c>
      <c r="R309">
        <f>IF(LEFT(DB309,1)&lt;&gt;"0",IF(LEFT(DB309,1)="1",3.0,DC309),$D$5+$E$5*(DS309*DL309/($K$5*1000))+$F$5*(DS309*DL309/($K$5*1000))*MAX(MIN(CZ309,$J$5),$I$5)*MAX(MIN(CZ309,$J$5),$I$5)+$G$5*MAX(MIN(CZ309,$J$5),$I$5)*(DS309*DL309/($K$5*1000))+$H$5*(DS309*DL309/($K$5*1000))*(DS309*DL309/($K$5*1000)))</f>
        <v>0</v>
      </c>
      <c r="S309">
        <f>J309*(1000-(1000*0.61365*exp(17.502*W309/(240.97+W309))/(DL309+DM309)+DG309)/2)/(1000*0.61365*exp(17.502*W309/(240.97+W309))/(DL309+DM309)-DG309)</f>
        <v>0</v>
      </c>
      <c r="T309">
        <f>1/((DA309+1)/(Q309/1.6)+1/(R309/1.37)) + DA309/((DA309+1)/(Q309/1.6) + DA309/(R309/1.37))</f>
        <v>0</v>
      </c>
      <c r="U309">
        <f>(CV309*CY309)</f>
        <v>0</v>
      </c>
      <c r="V309">
        <f>(DN309+(U309+2*0.95*5.67E-8*(((DN309+$B$7)+273)^4-(DN309+273)^4)-44100*J309)/(1.84*29.3*R309+8*0.95*5.67E-8*(DN309+273)^3))</f>
        <v>0</v>
      </c>
      <c r="W309">
        <f>($C$7*DO309+$D$7*DP309+$E$7*V309)</f>
        <v>0</v>
      </c>
      <c r="X309">
        <f>0.61365*exp(17.502*W309/(240.97+W309))</f>
        <v>0</v>
      </c>
      <c r="Y309">
        <f>(Z309/AA309*100)</f>
        <v>0</v>
      </c>
      <c r="Z309">
        <f>DG309*(DL309+DM309)/1000</f>
        <v>0</v>
      </c>
      <c r="AA309">
        <f>0.61365*exp(17.502*DN309/(240.97+DN309))</f>
        <v>0</v>
      </c>
      <c r="AB309">
        <f>(X309-DG309*(DL309+DM309)/1000)</f>
        <v>0</v>
      </c>
      <c r="AC309">
        <f>(-J309*44100)</f>
        <v>0</v>
      </c>
      <c r="AD309">
        <f>2*29.3*R309*0.92*(DN309-W309)</f>
        <v>0</v>
      </c>
      <c r="AE309">
        <f>2*0.95*5.67E-8*(((DN309+$B$7)+273)^4-(W309+273)^4)</f>
        <v>0</v>
      </c>
      <c r="AF309">
        <f>U309+AE309+AC309+AD309</f>
        <v>0</v>
      </c>
      <c r="AG309">
        <v>0</v>
      </c>
      <c r="AH309">
        <v>0</v>
      </c>
      <c r="AI309">
        <f>IF(AG309*$H$13&gt;=AK309,1.0,(AK309/(AK309-AG309*$H$13)))</f>
        <v>0</v>
      </c>
      <c r="AJ309">
        <f>(AI309-1)*100</f>
        <v>0</v>
      </c>
      <c r="AK309">
        <f>MAX(0,($B$13+$C$13*DS309)/(1+$D$13*DS309)*DL309/(DN309+273)*$E$13)</f>
        <v>0</v>
      </c>
      <c r="AL309" t="s">
        <v>420</v>
      </c>
      <c r="AM309" t="s">
        <v>420</v>
      </c>
      <c r="AN309">
        <v>0</v>
      </c>
      <c r="AO309">
        <v>0</v>
      </c>
      <c r="AP309">
        <f>1-AN309/AO309</f>
        <v>0</v>
      </c>
      <c r="AQ309">
        <v>0</v>
      </c>
      <c r="AR309" t="s">
        <v>420</v>
      </c>
      <c r="AS309" t="s">
        <v>420</v>
      </c>
      <c r="AT309">
        <v>0</v>
      </c>
      <c r="AU309">
        <v>0</v>
      </c>
      <c r="AV309">
        <f>1-AT309/AU309</f>
        <v>0</v>
      </c>
      <c r="AW309">
        <v>0.5</v>
      </c>
      <c r="AX309">
        <f>CW309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420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CV309">
        <f>$B$11*DT309+$C$11*DU309+$F$11*EF309*(1-EI309)</f>
        <v>0</v>
      </c>
      <c r="CW309">
        <f>CV309*CX309</f>
        <v>0</v>
      </c>
      <c r="CX309">
        <f>($B$11*$D$9+$C$11*$D$9+$F$11*((ES309+EK309)/MAX(ES309+EK309+ET309, 0.1)*$I$9+ET309/MAX(ES309+EK309+ET309, 0.1)*$J$9))/($B$11+$C$11+$F$11)</f>
        <v>0</v>
      </c>
      <c r="CY309">
        <f>($B$11*$K$9+$C$11*$K$9+$F$11*((ES309+EK309)/MAX(ES309+EK309+ET309, 0.1)*$P$9+ET309/MAX(ES309+EK309+ET309, 0.1)*$Q$9))/($B$11+$C$11+$F$11)</f>
        <v>0</v>
      </c>
      <c r="CZ309">
        <v>2.7</v>
      </c>
      <c r="DA309">
        <v>0.5</v>
      </c>
      <c r="DB309" t="s">
        <v>421</v>
      </c>
      <c r="DC309">
        <v>2</v>
      </c>
      <c r="DD309">
        <v>1759365361</v>
      </c>
      <c r="DE309">
        <v>420.2942</v>
      </c>
      <c r="DF309">
        <v>420.0856</v>
      </c>
      <c r="DG309">
        <v>24.66178</v>
      </c>
      <c r="DH309">
        <v>24.50198</v>
      </c>
      <c r="DI309">
        <v>414.716</v>
      </c>
      <c r="DJ309">
        <v>24.23092</v>
      </c>
      <c r="DK309">
        <v>500.1132</v>
      </c>
      <c r="DL309">
        <v>90.34948</v>
      </c>
      <c r="DM309">
        <v>0.03179736</v>
      </c>
      <c r="DN309">
        <v>30.37806</v>
      </c>
      <c r="DO309">
        <v>29.53494</v>
      </c>
      <c r="DP309">
        <v>999.9</v>
      </c>
      <c r="DQ309">
        <v>0</v>
      </c>
      <c r="DR309">
        <v>0</v>
      </c>
      <c r="DS309">
        <v>10126.62</v>
      </c>
      <c r="DT309">
        <v>0</v>
      </c>
      <c r="DU309">
        <v>0.778986</v>
      </c>
      <c r="DV309">
        <v>0.208618</v>
      </c>
      <c r="DW309">
        <v>430.9214</v>
      </c>
      <c r="DX309">
        <v>430.637</v>
      </c>
      <c r="DY309">
        <v>0.1597942</v>
      </c>
      <c r="DZ309">
        <v>420.0856</v>
      </c>
      <c r="EA309">
        <v>24.50198</v>
      </c>
      <c r="EB309">
        <v>2.22818</v>
      </c>
      <c r="EC309">
        <v>2.213742</v>
      </c>
      <c r="ED309">
        <v>19.16636</v>
      </c>
      <c r="EE309">
        <v>19.06208</v>
      </c>
      <c r="EF309">
        <v>0.00500016</v>
      </c>
      <c r="EG309">
        <v>0</v>
      </c>
      <c r="EH309">
        <v>0</v>
      </c>
      <c r="EI309">
        <v>0</v>
      </c>
      <c r="EJ309">
        <v>339.8</v>
      </c>
      <c r="EK309">
        <v>0.00500016</v>
      </c>
      <c r="EL309">
        <v>-27.34</v>
      </c>
      <c r="EM309">
        <v>-2.3</v>
      </c>
      <c r="EN309">
        <v>37.937</v>
      </c>
      <c r="EO309">
        <v>42</v>
      </c>
      <c r="EP309">
        <v>40.062</v>
      </c>
      <c r="EQ309">
        <v>42.125</v>
      </c>
      <c r="ER309">
        <v>41.25</v>
      </c>
      <c r="ES309">
        <v>0</v>
      </c>
      <c r="ET309">
        <v>0</v>
      </c>
      <c r="EU309">
        <v>0</v>
      </c>
      <c r="EV309">
        <v>1759365365.5</v>
      </c>
      <c r="EW309">
        <v>0</v>
      </c>
      <c r="EX309">
        <v>338.412</v>
      </c>
      <c r="EY309">
        <v>37.4769231017504</v>
      </c>
      <c r="EZ309">
        <v>-15.5307692150862</v>
      </c>
      <c r="FA309">
        <v>-26</v>
      </c>
      <c r="FB309">
        <v>15</v>
      </c>
      <c r="FC309">
        <v>0</v>
      </c>
      <c r="FD309" t="s">
        <v>422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0.261183952380952</v>
      </c>
      <c r="FQ309">
        <v>-0.230746363636363</v>
      </c>
      <c r="FR309">
        <v>0.0436895475006008</v>
      </c>
      <c r="FS309">
        <v>1</v>
      </c>
      <c r="FT309">
        <v>338.435294117647</v>
      </c>
      <c r="FU309">
        <v>8.8831169962127</v>
      </c>
      <c r="FV309">
        <v>5.72763591272952</v>
      </c>
      <c r="FW309">
        <v>-1</v>
      </c>
      <c r="FX309">
        <v>0.133268380952381</v>
      </c>
      <c r="FY309">
        <v>0.0174236883116885</v>
      </c>
      <c r="FZ309">
        <v>0.0315564913033544</v>
      </c>
      <c r="GA309">
        <v>1</v>
      </c>
      <c r="GB309">
        <v>2</v>
      </c>
      <c r="GC309">
        <v>2</v>
      </c>
      <c r="GD309" t="s">
        <v>423</v>
      </c>
      <c r="GE309">
        <v>3.12646</v>
      </c>
      <c r="GF309">
        <v>2.65761</v>
      </c>
      <c r="GG309">
        <v>0.0887971</v>
      </c>
      <c r="GH309">
        <v>0.0896367</v>
      </c>
      <c r="GI309">
        <v>0.103107</v>
      </c>
      <c r="GJ309">
        <v>0.103021</v>
      </c>
      <c r="GK309">
        <v>23313.2</v>
      </c>
      <c r="GL309">
        <v>22187.6</v>
      </c>
      <c r="GM309">
        <v>22882.9</v>
      </c>
      <c r="GN309">
        <v>23734</v>
      </c>
      <c r="GO309">
        <v>34977.7</v>
      </c>
      <c r="GP309">
        <v>35240.5</v>
      </c>
      <c r="GQ309">
        <v>41255.7</v>
      </c>
      <c r="GR309">
        <v>42328.1</v>
      </c>
      <c r="GS309">
        <v>1.89795</v>
      </c>
      <c r="GT309">
        <v>1.8086</v>
      </c>
      <c r="GU309">
        <v>0.055667</v>
      </c>
      <c r="GV309">
        <v>0</v>
      </c>
      <c r="GW309">
        <v>28.4938</v>
      </c>
      <c r="GX309">
        <v>999.9</v>
      </c>
      <c r="GY309">
        <v>60.536</v>
      </c>
      <c r="GZ309">
        <v>29.527</v>
      </c>
      <c r="HA309">
        <v>27.7783</v>
      </c>
      <c r="HB309">
        <v>54.7419</v>
      </c>
      <c r="HC309">
        <v>40.5288</v>
      </c>
      <c r="HD309">
        <v>1</v>
      </c>
      <c r="HE309">
        <v>0.097561</v>
      </c>
      <c r="HF309">
        <v>0.0876934</v>
      </c>
      <c r="HG309">
        <v>20.2282</v>
      </c>
      <c r="HH309">
        <v>5.23286</v>
      </c>
      <c r="HI309">
        <v>11.992</v>
      </c>
      <c r="HJ309">
        <v>4.9557</v>
      </c>
      <c r="HK309">
        <v>3.304</v>
      </c>
      <c r="HL309">
        <v>9999</v>
      </c>
      <c r="HM309">
        <v>9999</v>
      </c>
      <c r="HN309">
        <v>9999</v>
      </c>
      <c r="HO309">
        <v>999.9</v>
      </c>
      <c r="HP309">
        <v>1.86845</v>
      </c>
      <c r="HQ309">
        <v>1.86417</v>
      </c>
      <c r="HR309">
        <v>1.8718</v>
      </c>
      <c r="HS309">
        <v>1.86264</v>
      </c>
      <c r="HT309">
        <v>1.86207</v>
      </c>
      <c r="HU309">
        <v>1.86858</v>
      </c>
      <c r="HV309">
        <v>1.85867</v>
      </c>
      <c r="HW309">
        <v>1.86507</v>
      </c>
      <c r="HX309">
        <v>5</v>
      </c>
      <c r="HY309">
        <v>0</v>
      </c>
      <c r="HZ309">
        <v>0</v>
      </c>
      <c r="IA309">
        <v>0</v>
      </c>
      <c r="IB309" t="s">
        <v>424</v>
      </c>
      <c r="IC309" t="s">
        <v>425</v>
      </c>
      <c r="ID309" t="s">
        <v>426</v>
      </c>
      <c r="IE309" t="s">
        <v>426</v>
      </c>
      <c r="IF309" t="s">
        <v>426</v>
      </c>
      <c r="IG309" t="s">
        <v>426</v>
      </c>
      <c r="IH309">
        <v>0</v>
      </c>
      <c r="II309">
        <v>100</v>
      </c>
      <c r="IJ309">
        <v>100</v>
      </c>
      <c r="IK309">
        <v>5.578</v>
      </c>
      <c r="IL309">
        <v>0.4303</v>
      </c>
      <c r="IM309">
        <v>4.20357787778522</v>
      </c>
      <c r="IN309">
        <v>0.00374144017280572</v>
      </c>
      <c r="IO309">
        <v>-1.07998895285064e-06</v>
      </c>
      <c r="IP309">
        <v>1.2122296874913e-10</v>
      </c>
      <c r="IQ309">
        <v>0.0711788513172057</v>
      </c>
      <c r="IR309">
        <v>0.00727018690124689</v>
      </c>
      <c r="IS309">
        <v>0.000171571339495546</v>
      </c>
      <c r="IT309">
        <v>5.81901312968366e-06</v>
      </c>
      <c r="IU309">
        <v>0</v>
      </c>
      <c r="IV309">
        <v>2039</v>
      </c>
      <c r="IW309">
        <v>1</v>
      </c>
      <c r="IX309">
        <v>29</v>
      </c>
      <c r="IY309">
        <v>29322756.1</v>
      </c>
      <c r="IZ309">
        <v>29322756.1</v>
      </c>
      <c r="JA309">
        <v>1.04248</v>
      </c>
      <c r="JB309">
        <v>2.39502</v>
      </c>
      <c r="JC309">
        <v>1.49902</v>
      </c>
      <c r="JD309">
        <v>2.33276</v>
      </c>
      <c r="JE309">
        <v>1.54419</v>
      </c>
      <c r="JF309">
        <v>2.27295</v>
      </c>
      <c r="JG309">
        <v>35.7078</v>
      </c>
      <c r="JH309">
        <v>24.2101</v>
      </c>
      <c r="JI309">
        <v>18</v>
      </c>
      <c r="JJ309">
        <v>545.957</v>
      </c>
      <c r="JK309">
        <v>431.515</v>
      </c>
      <c r="JL309">
        <v>26.6033</v>
      </c>
      <c r="JM309">
        <v>28.827</v>
      </c>
      <c r="JN309">
        <v>29.9856</v>
      </c>
      <c r="JO309">
        <v>28.4578</v>
      </c>
      <c r="JP309">
        <v>28.4789</v>
      </c>
      <c r="JQ309">
        <v>20.904</v>
      </c>
      <c r="JR309">
        <v>25.8415</v>
      </c>
      <c r="JS309">
        <v>100</v>
      </c>
      <c r="JT309">
        <v>28.0843</v>
      </c>
      <c r="JU309">
        <v>420</v>
      </c>
      <c r="JV309">
        <v>23.9759</v>
      </c>
      <c r="JW309">
        <v>92.4635</v>
      </c>
      <c r="JX309">
        <v>98.6455</v>
      </c>
    </row>
    <row r="310" spans="1:284">
      <c r="A310">
        <v>294</v>
      </c>
      <c r="B310">
        <v>1759365366</v>
      </c>
      <c r="C310">
        <v>3974.90000009537</v>
      </c>
      <c r="D310" t="s">
        <v>1023</v>
      </c>
      <c r="E310" t="s">
        <v>1024</v>
      </c>
      <c r="F310">
        <v>5</v>
      </c>
      <c r="G310" t="s">
        <v>1022</v>
      </c>
      <c r="H310" t="s">
        <v>419</v>
      </c>
      <c r="I310">
        <v>1759365362.75</v>
      </c>
      <c r="J310">
        <f>(K310)/1000</f>
        <v>0</v>
      </c>
      <c r="K310">
        <f>1000*DK310*AI310*(DG310-DH310)/(100*CZ310*(1000-AI310*DG310))</f>
        <v>0</v>
      </c>
      <c r="L310">
        <f>DK310*AI310*(DF310-DE310*(1000-AI310*DH310)/(1000-AI310*DG310))/(100*CZ310)</f>
        <v>0</v>
      </c>
      <c r="M310">
        <f>DE310 - IF(AI310&gt;1, L310*CZ310*100.0/(AK310), 0)</f>
        <v>0</v>
      </c>
      <c r="N310">
        <f>((T310-J310/2)*M310-L310)/(T310+J310/2)</f>
        <v>0</v>
      </c>
      <c r="O310">
        <f>N310*(DL310+DM310)/1000.0</f>
        <v>0</v>
      </c>
      <c r="P310">
        <f>(DE310 - IF(AI310&gt;1, L310*CZ310*100.0/(AK310), 0))*(DL310+DM310)/1000.0</f>
        <v>0</v>
      </c>
      <c r="Q310">
        <f>2.0/((1/S310-1/R310)+SIGN(S310)*SQRT((1/S310-1/R310)*(1/S310-1/R310) + 4*DA310/((DA310+1)*(DA310+1))*(2*1/S310*1/R310-1/R310*1/R310)))</f>
        <v>0</v>
      </c>
      <c r="R310">
        <f>IF(LEFT(DB310,1)&lt;&gt;"0",IF(LEFT(DB310,1)="1",3.0,DC310),$D$5+$E$5*(DS310*DL310/($K$5*1000))+$F$5*(DS310*DL310/($K$5*1000))*MAX(MIN(CZ310,$J$5),$I$5)*MAX(MIN(CZ310,$J$5),$I$5)+$G$5*MAX(MIN(CZ310,$J$5),$I$5)*(DS310*DL310/($K$5*1000))+$H$5*(DS310*DL310/($K$5*1000))*(DS310*DL310/($K$5*1000)))</f>
        <v>0</v>
      </c>
      <c r="S310">
        <f>J310*(1000-(1000*0.61365*exp(17.502*W310/(240.97+W310))/(DL310+DM310)+DG310)/2)/(1000*0.61365*exp(17.502*W310/(240.97+W310))/(DL310+DM310)-DG310)</f>
        <v>0</v>
      </c>
      <c r="T310">
        <f>1/((DA310+1)/(Q310/1.6)+1/(R310/1.37)) + DA310/((DA310+1)/(Q310/1.6) + DA310/(R310/1.37))</f>
        <v>0</v>
      </c>
      <c r="U310">
        <f>(CV310*CY310)</f>
        <v>0</v>
      </c>
      <c r="V310">
        <f>(DN310+(U310+2*0.95*5.67E-8*(((DN310+$B$7)+273)^4-(DN310+273)^4)-44100*J310)/(1.84*29.3*R310+8*0.95*5.67E-8*(DN310+273)^3))</f>
        <v>0</v>
      </c>
      <c r="W310">
        <f>($C$7*DO310+$D$7*DP310+$E$7*V310)</f>
        <v>0</v>
      </c>
      <c r="X310">
        <f>0.61365*exp(17.502*W310/(240.97+W310))</f>
        <v>0</v>
      </c>
      <c r="Y310">
        <f>(Z310/AA310*100)</f>
        <v>0</v>
      </c>
      <c r="Z310">
        <f>DG310*(DL310+DM310)/1000</f>
        <v>0</v>
      </c>
      <c r="AA310">
        <f>0.61365*exp(17.502*DN310/(240.97+DN310))</f>
        <v>0</v>
      </c>
      <c r="AB310">
        <f>(X310-DG310*(DL310+DM310)/1000)</f>
        <v>0</v>
      </c>
      <c r="AC310">
        <f>(-J310*44100)</f>
        <v>0</v>
      </c>
      <c r="AD310">
        <f>2*29.3*R310*0.92*(DN310-W310)</f>
        <v>0</v>
      </c>
      <c r="AE310">
        <f>2*0.95*5.67E-8*(((DN310+$B$7)+273)^4-(W310+273)^4)</f>
        <v>0</v>
      </c>
      <c r="AF310">
        <f>U310+AE310+AC310+AD310</f>
        <v>0</v>
      </c>
      <c r="AG310">
        <v>0</v>
      </c>
      <c r="AH310">
        <v>0</v>
      </c>
      <c r="AI310">
        <f>IF(AG310*$H$13&gt;=AK310,1.0,(AK310/(AK310-AG310*$H$13)))</f>
        <v>0</v>
      </c>
      <c r="AJ310">
        <f>(AI310-1)*100</f>
        <v>0</v>
      </c>
      <c r="AK310">
        <f>MAX(0,($B$13+$C$13*DS310)/(1+$D$13*DS310)*DL310/(DN310+273)*$E$13)</f>
        <v>0</v>
      </c>
      <c r="AL310" t="s">
        <v>420</v>
      </c>
      <c r="AM310" t="s">
        <v>420</v>
      </c>
      <c r="AN310">
        <v>0</v>
      </c>
      <c r="AO310">
        <v>0</v>
      </c>
      <c r="AP310">
        <f>1-AN310/AO310</f>
        <v>0</v>
      </c>
      <c r="AQ310">
        <v>0</v>
      </c>
      <c r="AR310" t="s">
        <v>420</v>
      </c>
      <c r="AS310" t="s">
        <v>420</v>
      </c>
      <c r="AT310">
        <v>0</v>
      </c>
      <c r="AU310">
        <v>0</v>
      </c>
      <c r="AV310">
        <f>1-AT310/AU310</f>
        <v>0</v>
      </c>
      <c r="AW310">
        <v>0.5</v>
      </c>
      <c r="AX310">
        <f>CW310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420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CV310">
        <f>$B$11*DT310+$C$11*DU310+$F$11*EF310*(1-EI310)</f>
        <v>0</v>
      </c>
      <c r="CW310">
        <f>CV310*CX310</f>
        <v>0</v>
      </c>
      <c r="CX310">
        <f>($B$11*$D$9+$C$11*$D$9+$F$11*((ES310+EK310)/MAX(ES310+EK310+ET310, 0.1)*$I$9+ET310/MAX(ES310+EK310+ET310, 0.1)*$J$9))/($B$11+$C$11+$F$11)</f>
        <v>0</v>
      </c>
      <c r="CY310">
        <f>($B$11*$K$9+$C$11*$K$9+$F$11*((ES310+EK310)/MAX(ES310+EK310+ET310, 0.1)*$P$9+ET310/MAX(ES310+EK310+ET310, 0.1)*$Q$9))/($B$11+$C$11+$F$11)</f>
        <v>0</v>
      </c>
      <c r="CZ310">
        <v>2.7</v>
      </c>
      <c r="DA310">
        <v>0.5</v>
      </c>
      <c r="DB310" t="s">
        <v>421</v>
      </c>
      <c r="DC310">
        <v>2</v>
      </c>
      <c r="DD310">
        <v>1759365362.75</v>
      </c>
      <c r="DE310">
        <v>420.2485</v>
      </c>
      <c r="DF310">
        <v>420.066</v>
      </c>
      <c r="DG310">
        <v>24.6496</v>
      </c>
      <c r="DH310">
        <v>24.43795</v>
      </c>
      <c r="DI310">
        <v>414.67025</v>
      </c>
      <c r="DJ310">
        <v>24.21905</v>
      </c>
      <c r="DK310">
        <v>500.1945</v>
      </c>
      <c r="DL310">
        <v>90.348975</v>
      </c>
      <c r="DM310">
        <v>0.03109025</v>
      </c>
      <c r="DN310">
        <v>30.334525</v>
      </c>
      <c r="DO310">
        <v>29.454275</v>
      </c>
      <c r="DP310">
        <v>999.9</v>
      </c>
      <c r="DQ310">
        <v>0</v>
      </c>
      <c r="DR310">
        <v>0</v>
      </c>
      <c r="DS310">
        <v>10151.575</v>
      </c>
      <c r="DT310">
        <v>0</v>
      </c>
      <c r="DU310">
        <v>0.778986</v>
      </c>
      <c r="DV310">
        <v>0.1823805</v>
      </c>
      <c r="DW310">
        <v>430.869</v>
      </c>
      <c r="DX310">
        <v>430.58875</v>
      </c>
      <c r="DY310">
        <v>0.211627</v>
      </c>
      <c r="DZ310">
        <v>420.066</v>
      </c>
      <c r="EA310">
        <v>24.43795</v>
      </c>
      <c r="EB310">
        <v>2.2270675</v>
      </c>
      <c r="EC310">
        <v>2.207945</v>
      </c>
      <c r="ED310">
        <v>19.15835</v>
      </c>
      <c r="EE310">
        <v>19.02005</v>
      </c>
      <c r="EF310">
        <v>0.00500016</v>
      </c>
      <c r="EG310">
        <v>0</v>
      </c>
      <c r="EH310">
        <v>0</v>
      </c>
      <c r="EI310">
        <v>0</v>
      </c>
      <c r="EJ310">
        <v>338.525</v>
      </c>
      <c r="EK310">
        <v>0.00500016</v>
      </c>
      <c r="EL310">
        <v>-27.8</v>
      </c>
      <c r="EM310">
        <v>-2.125</v>
      </c>
      <c r="EN310">
        <v>37.937</v>
      </c>
      <c r="EO310">
        <v>42</v>
      </c>
      <c r="EP310">
        <v>40.062</v>
      </c>
      <c r="EQ310">
        <v>42.125</v>
      </c>
      <c r="ER310">
        <v>41.25</v>
      </c>
      <c r="ES310">
        <v>0</v>
      </c>
      <c r="ET310">
        <v>0</v>
      </c>
      <c r="EU310">
        <v>0</v>
      </c>
      <c r="EV310">
        <v>1759365367.3</v>
      </c>
      <c r="EW310">
        <v>0</v>
      </c>
      <c r="EX310">
        <v>339.265384615385</v>
      </c>
      <c r="EY310">
        <v>-4.03076914785937</v>
      </c>
      <c r="EZ310">
        <v>-4.53333326893286</v>
      </c>
      <c r="FA310">
        <v>-26.8153846153846</v>
      </c>
      <c r="FB310">
        <v>15</v>
      </c>
      <c r="FC310">
        <v>0</v>
      </c>
      <c r="FD310" t="s">
        <v>422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0.2525406</v>
      </c>
      <c r="FQ310">
        <v>-0.312553172932331</v>
      </c>
      <c r="FR310">
        <v>0.05017886034218</v>
      </c>
      <c r="FS310">
        <v>1</v>
      </c>
      <c r="FT310">
        <v>338.944117647059</v>
      </c>
      <c r="FU310">
        <v>6.32391145561889</v>
      </c>
      <c r="FV310">
        <v>5.51250936648373</v>
      </c>
      <c r="FW310">
        <v>-1</v>
      </c>
      <c r="FX310">
        <v>0.13447205</v>
      </c>
      <c r="FY310">
        <v>0.215168255639098</v>
      </c>
      <c r="FZ310">
        <v>0.0388486459242468</v>
      </c>
      <c r="GA310">
        <v>0</v>
      </c>
      <c r="GB310">
        <v>1</v>
      </c>
      <c r="GC310">
        <v>2</v>
      </c>
      <c r="GD310" t="s">
        <v>443</v>
      </c>
      <c r="GE310">
        <v>3.12637</v>
      </c>
      <c r="GF310">
        <v>2.65688</v>
      </c>
      <c r="GG310">
        <v>0.0888011</v>
      </c>
      <c r="GH310">
        <v>0.0896318</v>
      </c>
      <c r="GI310">
        <v>0.103078</v>
      </c>
      <c r="GJ310">
        <v>0.102757</v>
      </c>
      <c r="GK310">
        <v>23314.3</v>
      </c>
      <c r="GL310">
        <v>22188.6</v>
      </c>
      <c r="GM310">
        <v>22884.1</v>
      </c>
      <c r="GN310">
        <v>23734.9</v>
      </c>
      <c r="GO310">
        <v>34980.4</v>
      </c>
      <c r="GP310">
        <v>35252.5</v>
      </c>
      <c r="GQ310">
        <v>41257.6</v>
      </c>
      <c r="GR310">
        <v>42330</v>
      </c>
      <c r="GS310">
        <v>1.89805</v>
      </c>
      <c r="GT310">
        <v>1.80847</v>
      </c>
      <c r="GU310">
        <v>0.0535809</v>
      </c>
      <c r="GV310">
        <v>0</v>
      </c>
      <c r="GW310">
        <v>28.4804</v>
      </c>
      <c r="GX310">
        <v>999.9</v>
      </c>
      <c r="GY310">
        <v>60.536</v>
      </c>
      <c r="GZ310">
        <v>29.517</v>
      </c>
      <c r="HA310">
        <v>27.7623</v>
      </c>
      <c r="HB310">
        <v>55.2019</v>
      </c>
      <c r="HC310">
        <v>40.4647</v>
      </c>
      <c r="HD310">
        <v>1</v>
      </c>
      <c r="HE310">
        <v>0.0915473</v>
      </c>
      <c r="HF310">
        <v>-0.770654</v>
      </c>
      <c r="HG310">
        <v>20.2303</v>
      </c>
      <c r="HH310">
        <v>5.23241</v>
      </c>
      <c r="HI310">
        <v>11.992</v>
      </c>
      <c r="HJ310">
        <v>4.9557</v>
      </c>
      <c r="HK310">
        <v>3.30398</v>
      </c>
      <c r="HL310">
        <v>9999</v>
      </c>
      <c r="HM310">
        <v>9999</v>
      </c>
      <c r="HN310">
        <v>9999</v>
      </c>
      <c r="HO310">
        <v>999.9</v>
      </c>
      <c r="HP310">
        <v>1.86845</v>
      </c>
      <c r="HQ310">
        <v>1.86417</v>
      </c>
      <c r="HR310">
        <v>1.8718</v>
      </c>
      <c r="HS310">
        <v>1.86264</v>
      </c>
      <c r="HT310">
        <v>1.86207</v>
      </c>
      <c r="HU310">
        <v>1.86859</v>
      </c>
      <c r="HV310">
        <v>1.85867</v>
      </c>
      <c r="HW310">
        <v>1.86507</v>
      </c>
      <c r="HX310">
        <v>5</v>
      </c>
      <c r="HY310">
        <v>0</v>
      </c>
      <c r="HZ310">
        <v>0</v>
      </c>
      <c r="IA310">
        <v>0</v>
      </c>
      <c r="IB310" t="s">
        <v>424</v>
      </c>
      <c r="IC310" t="s">
        <v>425</v>
      </c>
      <c r="ID310" t="s">
        <v>426</v>
      </c>
      <c r="IE310" t="s">
        <v>426</v>
      </c>
      <c r="IF310" t="s">
        <v>426</v>
      </c>
      <c r="IG310" t="s">
        <v>426</v>
      </c>
      <c r="IH310">
        <v>0</v>
      </c>
      <c r="II310">
        <v>100</v>
      </c>
      <c r="IJ310">
        <v>100</v>
      </c>
      <c r="IK310">
        <v>5.578</v>
      </c>
      <c r="IL310">
        <v>0.4301</v>
      </c>
      <c r="IM310">
        <v>4.20357787778522</v>
      </c>
      <c r="IN310">
        <v>0.00374144017280572</v>
      </c>
      <c r="IO310">
        <v>-1.07998895285064e-06</v>
      </c>
      <c r="IP310">
        <v>1.2122296874913e-10</v>
      </c>
      <c r="IQ310">
        <v>0.0711788513172057</v>
      </c>
      <c r="IR310">
        <v>0.00727018690124689</v>
      </c>
      <c r="IS310">
        <v>0.000171571339495546</v>
      </c>
      <c r="IT310">
        <v>5.81901312968366e-06</v>
      </c>
      <c r="IU310">
        <v>0</v>
      </c>
      <c r="IV310">
        <v>2039</v>
      </c>
      <c r="IW310">
        <v>1</v>
      </c>
      <c r="IX310">
        <v>29</v>
      </c>
      <c r="IY310">
        <v>29322756.1</v>
      </c>
      <c r="IZ310">
        <v>29322756.1</v>
      </c>
      <c r="JA310">
        <v>1.04248</v>
      </c>
      <c r="JB310">
        <v>2.38037</v>
      </c>
      <c r="JC310">
        <v>1.49902</v>
      </c>
      <c r="JD310">
        <v>2.33276</v>
      </c>
      <c r="JE310">
        <v>1.54419</v>
      </c>
      <c r="JF310">
        <v>2.30957</v>
      </c>
      <c r="JG310">
        <v>35.7078</v>
      </c>
      <c r="JH310">
        <v>24.2188</v>
      </c>
      <c r="JI310">
        <v>18</v>
      </c>
      <c r="JJ310">
        <v>546.022</v>
      </c>
      <c r="JK310">
        <v>431.445</v>
      </c>
      <c r="JL310">
        <v>26.9859</v>
      </c>
      <c r="JM310">
        <v>28.8281</v>
      </c>
      <c r="JN310">
        <v>29.9857</v>
      </c>
      <c r="JO310">
        <v>28.4578</v>
      </c>
      <c r="JP310">
        <v>28.4795</v>
      </c>
      <c r="JQ310">
        <v>20.9028</v>
      </c>
      <c r="JR310">
        <v>26.5796</v>
      </c>
      <c r="JS310">
        <v>100</v>
      </c>
      <c r="JT310">
        <v>28.4985</v>
      </c>
      <c r="JU310">
        <v>420</v>
      </c>
      <c r="JV310">
        <v>23.7942</v>
      </c>
      <c r="JW310">
        <v>92.468</v>
      </c>
      <c r="JX310">
        <v>98.6497</v>
      </c>
    </row>
    <row r="311" spans="1:284">
      <c r="A311">
        <v>295</v>
      </c>
      <c r="B311">
        <v>1759365369</v>
      </c>
      <c r="C311">
        <v>3977.90000009537</v>
      </c>
      <c r="D311" t="s">
        <v>1025</v>
      </c>
      <c r="E311" t="s">
        <v>1026</v>
      </c>
      <c r="F311">
        <v>5</v>
      </c>
      <c r="G311" t="s">
        <v>1022</v>
      </c>
      <c r="H311" t="s">
        <v>419</v>
      </c>
      <c r="I311">
        <v>1759365365.75</v>
      </c>
      <c r="J311">
        <f>(K311)/1000</f>
        <v>0</v>
      </c>
      <c r="K311">
        <f>1000*DK311*AI311*(DG311-DH311)/(100*CZ311*(1000-AI311*DG311))</f>
        <v>0</v>
      </c>
      <c r="L311">
        <f>DK311*AI311*(DF311-DE311*(1000-AI311*DH311)/(1000-AI311*DG311))/(100*CZ311)</f>
        <v>0</v>
      </c>
      <c r="M311">
        <f>DE311 - IF(AI311&gt;1, L311*CZ311*100.0/(AK311), 0)</f>
        <v>0</v>
      </c>
      <c r="N311">
        <f>((T311-J311/2)*M311-L311)/(T311+J311/2)</f>
        <v>0</v>
      </c>
      <c r="O311">
        <f>N311*(DL311+DM311)/1000.0</f>
        <v>0</v>
      </c>
      <c r="P311">
        <f>(DE311 - IF(AI311&gt;1, L311*CZ311*100.0/(AK311), 0))*(DL311+DM311)/1000.0</f>
        <v>0</v>
      </c>
      <c r="Q311">
        <f>2.0/((1/S311-1/R311)+SIGN(S311)*SQRT((1/S311-1/R311)*(1/S311-1/R311) + 4*DA311/((DA311+1)*(DA311+1))*(2*1/S311*1/R311-1/R311*1/R311)))</f>
        <v>0</v>
      </c>
      <c r="R311">
        <f>IF(LEFT(DB311,1)&lt;&gt;"0",IF(LEFT(DB311,1)="1",3.0,DC311),$D$5+$E$5*(DS311*DL311/($K$5*1000))+$F$5*(DS311*DL311/($K$5*1000))*MAX(MIN(CZ311,$J$5),$I$5)*MAX(MIN(CZ311,$J$5),$I$5)+$G$5*MAX(MIN(CZ311,$J$5),$I$5)*(DS311*DL311/($K$5*1000))+$H$5*(DS311*DL311/($K$5*1000))*(DS311*DL311/($K$5*1000)))</f>
        <v>0</v>
      </c>
      <c r="S311">
        <f>J311*(1000-(1000*0.61365*exp(17.502*W311/(240.97+W311))/(DL311+DM311)+DG311)/2)/(1000*0.61365*exp(17.502*W311/(240.97+W311))/(DL311+DM311)-DG311)</f>
        <v>0</v>
      </c>
      <c r="T311">
        <f>1/((DA311+1)/(Q311/1.6)+1/(R311/1.37)) + DA311/((DA311+1)/(Q311/1.6) + DA311/(R311/1.37))</f>
        <v>0</v>
      </c>
      <c r="U311">
        <f>(CV311*CY311)</f>
        <v>0</v>
      </c>
      <c r="V311">
        <f>(DN311+(U311+2*0.95*5.67E-8*(((DN311+$B$7)+273)^4-(DN311+273)^4)-44100*J311)/(1.84*29.3*R311+8*0.95*5.67E-8*(DN311+273)^3))</f>
        <v>0</v>
      </c>
      <c r="W311">
        <f>($C$7*DO311+$D$7*DP311+$E$7*V311)</f>
        <v>0</v>
      </c>
      <c r="X311">
        <f>0.61365*exp(17.502*W311/(240.97+W311))</f>
        <v>0</v>
      </c>
      <c r="Y311">
        <f>(Z311/AA311*100)</f>
        <v>0</v>
      </c>
      <c r="Z311">
        <f>DG311*(DL311+DM311)/1000</f>
        <v>0</v>
      </c>
      <c r="AA311">
        <f>0.61365*exp(17.502*DN311/(240.97+DN311))</f>
        <v>0</v>
      </c>
      <c r="AB311">
        <f>(X311-DG311*(DL311+DM311)/1000)</f>
        <v>0</v>
      </c>
      <c r="AC311">
        <f>(-J311*44100)</f>
        <v>0</v>
      </c>
      <c r="AD311">
        <f>2*29.3*R311*0.92*(DN311-W311)</f>
        <v>0</v>
      </c>
      <c r="AE311">
        <f>2*0.95*5.67E-8*(((DN311+$B$7)+273)^4-(W311+273)^4)</f>
        <v>0</v>
      </c>
      <c r="AF311">
        <f>U311+AE311+AC311+AD311</f>
        <v>0</v>
      </c>
      <c r="AG311">
        <v>0</v>
      </c>
      <c r="AH311">
        <v>0</v>
      </c>
      <c r="AI311">
        <f>IF(AG311*$H$13&gt;=AK311,1.0,(AK311/(AK311-AG311*$H$13)))</f>
        <v>0</v>
      </c>
      <c r="AJ311">
        <f>(AI311-1)*100</f>
        <v>0</v>
      </c>
      <c r="AK311">
        <f>MAX(0,($B$13+$C$13*DS311)/(1+$D$13*DS311)*DL311/(DN311+273)*$E$13)</f>
        <v>0</v>
      </c>
      <c r="AL311" t="s">
        <v>420</v>
      </c>
      <c r="AM311" t="s">
        <v>420</v>
      </c>
      <c r="AN311">
        <v>0</v>
      </c>
      <c r="AO311">
        <v>0</v>
      </c>
      <c r="AP311">
        <f>1-AN311/AO311</f>
        <v>0</v>
      </c>
      <c r="AQ311">
        <v>0</v>
      </c>
      <c r="AR311" t="s">
        <v>420</v>
      </c>
      <c r="AS311" t="s">
        <v>420</v>
      </c>
      <c r="AT311">
        <v>0</v>
      </c>
      <c r="AU311">
        <v>0</v>
      </c>
      <c r="AV311">
        <f>1-AT311/AU311</f>
        <v>0</v>
      </c>
      <c r="AW311">
        <v>0.5</v>
      </c>
      <c r="AX311">
        <f>CW311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420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CV311">
        <f>$B$11*DT311+$C$11*DU311+$F$11*EF311*(1-EI311)</f>
        <v>0</v>
      </c>
      <c r="CW311">
        <f>CV311*CX311</f>
        <v>0</v>
      </c>
      <c r="CX311">
        <f>($B$11*$D$9+$C$11*$D$9+$F$11*((ES311+EK311)/MAX(ES311+EK311+ET311, 0.1)*$I$9+ET311/MAX(ES311+EK311+ET311, 0.1)*$J$9))/($B$11+$C$11+$F$11)</f>
        <v>0</v>
      </c>
      <c r="CY311">
        <f>($B$11*$K$9+$C$11*$K$9+$F$11*((ES311+EK311)/MAX(ES311+EK311+ET311, 0.1)*$P$9+ET311/MAX(ES311+EK311+ET311, 0.1)*$Q$9))/($B$11+$C$11+$F$11)</f>
        <v>0</v>
      </c>
      <c r="CZ311">
        <v>2.7</v>
      </c>
      <c r="DA311">
        <v>0.5</v>
      </c>
      <c r="DB311" t="s">
        <v>421</v>
      </c>
      <c r="DC311">
        <v>2</v>
      </c>
      <c r="DD311">
        <v>1759365365.75</v>
      </c>
      <c r="DE311">
        <v>420.19675</v>
      </c>
      <c r="DF311">
        <v>420.0285</v>
      </c>
      <c r="DG311">
        <v>24.632275</v>
      </c>
      <c r="DH311">
        <v>24.309675</v>
      </c>
      <c r="DI311">
        <v>414.61875</v>
      </c>
      <c r="DJ311">
        <v>24.202175</v>
      </c>
      <c r="DK311">
        <v>500.11375</v>
      </c>
      <c r="DL311">
        <v>90.347525</v>
      </c>
      <c r="DM311">
        <v>0.030674525</v>
      </c>
      <c r="DN311">
        <v>30.27875</v>
      </c>
      <c r="DO311">
        <v>29.36605</v>
      </c>
      <c r="DP311">
        <v>999.9</v>
      </c>
      <c r="DQ311">
        <v>0</v>
      </c>
      <c r="DR311">
        <v>0</v>
      </c>
      <c r="DS311">
        <v>10098.125</v>
      </c>
      <c r="DT311">
        <v>0</v>
      </c>
      <c r="DU311">
        <v>0.778986</v>
      </c>
      <c r="DV311">
        <v>0.1682205</v>
      </c>
      <c r="DW311">
        <v>430.80825</v>
      </c>
      <c r="DX311">
        <v>430.49375</v>
      </c>
      <c r="DY311">
        <v>0.32258175</v>
      </c>
      <c r="DZ311">
        <v>420.0285</v>
      </c>
      <c r="EA311">
        <v>24.309675</v>
      </c>
      <c r="EB311">
        <v>2.225465</v>
      </c>
      <c r="EC311">
        <v>2.19632</v>
      </c>
      <c r="ED311">
        <v>19.146825</v>
      </c>
      <c r="EE311">
        <v>18.935425</v>
      </c>
      <c r="EF311">
        <v>0.00500016</v>
      </c>
      <c r="EG311">
        <v>0</v>
      </c>
      <c r="EH311">
        <v>0</v>
      </c>
      <c r="EI311">
        <v>0</v>
      </c>
      <c r="EJ311">
        <v>339.725</v>
      </c>
      <c r="EK311">
        <v>0.00500016</v>
      </c>
      <c r="EL311">
        <v>-25</v>
      </c>
      <c r="EM311">
        <v>-1.225</v>
      </c>
      <c r="EN311">
        <v>37.937</v>
      </c>
      <c r="EO311">
        <v>42</v>
      </c>
      <c r="EP311">
        <v>40.062</v>
      </c>
      <c r="EQ311">
        <v>42.125</v>
      </c>
      <c r="ER311">
        <v>41.25</v>
      </c>
      <c r="ES311">
        <v>0</v>
      </c>
      <c r="ET311">
        <v>0</v>
      </c>
      <c r="EU311">
        <v>0</v>
      </c>
      <c r="EV311">
        <v>1759365370.3</v>
      </c>
      <c r="EW311">
        <v>0</v>
      </c>
      <c r="EX311">
        <v>339.044</v>
      </c>
      <c r="EY311">
        <v>1.7307692195531</v>
      </c>
      <c r="EZ311">
        <v>6.81538468512331</v>
      </c>
      <c r="FA311">
        <v>-25.984</v>
      </c>
      <c r="FB311">
        <v>15</v>
      </c>
      <c r="FC311">
        <v>0</v>
      </c>
      <c r="FD311" t="s">
        <v>422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0.2448914</v>
      </c>
      <c r="FQ311">
        <v>-0.486207609022556</v>
      </c>
      <c r="FR311">
        <v>0.0579067474672857</v>
      </c>
      <c r="FS311">
        <v>1</v>
      </c>
      <c r="FT311">
        <v>338.129411764706</v>
      </c>
      <c r="FU311">
        <v>10.5210084105468</v>
      </c>
      <c r="FV311">
        <v>5.2699776432032</v>
      </c>
      <c r="FW311">
        <v>-1</v>
      </c>
      <c r="FX311">
        <v>0.1512492</v>
      </c>
      <c r="FY311">
        <v>0.511982616541353</v>
      </c>
      <c r="FZ311">
        <v>0.0654579425643672</v>
      </c>
      <c r="GA311">
        <v>0</v>
      </c>
      <c r="GB311">
        <v>1</v>
      </c>
      <c r="GC311">
        <v>2</v>
      </c>
      <c r="GD311" t="s">
        <v>443</v>
      </c>
      <c r="GE311">
        <v>3.12608</v>
      </c>
      <c r="GF311">
        <v>2.65662</v>
      </c>
      <c r="GG311">
        <v>0.088793</v>
      </c>
      <c r="GH311">
        <v>0.0896304</v>
      </c>
      <c r="GI311">
        <v>0.103015</v>
      </c>
      <c r="GJ311">
        <v>0.102341</v>
      </c>
      <c r="GK311">
        <v>23316</v>
      </c>
      <c r="GL311">
        <v>22189.9</v>
      </c>
      <c r="GM311">
        <v>22885.6</v>
      </c>
      <c r="GN311">
        <v>23736.3</v>
      </c>
      <c r="GO311">
        <v>34985.3</v>
      </c>
      <c r="GP311">
        <v>35270.8</v>
      </c>
      <c r="GQ311">
        <v>41260.4</v>
      </c>
      <c r="GR311">
        <v>42332.3</v>
      </c>
      <c r="GS311">
        <v>1.89797</v>
      </c>
      <c r="GT311">
        <v>1.80865</v>
      </c>
      <c r="GU311">
        <v>0.0519715</v>
      </c>
      <c r="GV311">
        <v>0</v>
      </c>
      <c r="GW311">
        <v>28.4585</v>
      </c>
      <c r="GX311">
        <v>999.9</v>
      </c>
      <c r="GY311">
        <v>60.536</v>
      </c>
      <c r="GZ311">
        <v>29.517</v>
      </c>
      <c r="HA311">
        <v>27.7632</v>
      </c>
      <c r="HB311">
        <v>54.1819</v>
      </c>
      <c r="HC311">
        <v>40.6611</v>
      </c>
      <c r="HD311">
        <v>1</v>
      </c>
      <c r="HE311">
        <v>0.0892937</v>
      </c>
      <c r="HF311">
        <v>-2.13579</v>
      </c>
      <c r="HG311">
        <v>20.2154</v>
      </c>
      <c r="HH311">
        <v>5.23271</v>
      </c>
      <c r="HI311">
        <v>11.992</v>
      </c>
      <c r="HJ311">
        <v>4.9558</v>
      </c>
      <c r="HK311">
        <v>3.30398</v>
      </c>
      <c r="HL311">
        <v>9999</v>
      </c>
      <c r="HM311">
        <v>9999</v>
      </c>
      <c r="HN311">
        <v>9999</v>
      </c>
      <c r="HO311">
        <v>999.9</v>
      </c>
      <c r="HP311">
        <v>1.86846</v>
      </c>
      <c r="HQ311">
        <v>1.86417</v>
      </c>
      <c r="HR311">
        <v>1.8718</v>
      </c>
      <c r="HS311">
        <v>1.86264</v>
      </c>
      <c r="HT311">
        <v>1.86207</v>
      </c>
      <c r="HU311">
        <v>1.86854</v>
      </c>
      <c r="HV311">
        <v>1.85867</v>
      </c>
      <c r="HW311">
        <v>1.86506</v>
      </c>
      <c r="HX311">
        <v>5</v>
      </c>
      <c r="HY311">
        <v>0</v>
      </c>
      <c r="HZ311">
        <v>0</v>
      </c>
      <c r="IA311">
        <v>0</v>
      </c>
      <c r="IB311" t="s">
        <v>424</v>
      </c>
      <c r="IC311" t="s">
        <v>425</v>
      </c>
      <c r="ID311" t="s">
        <v>426</v>
      </c>
      <c r="IE311" t="s">
        <v>426</v>
      </c>
      <c r="IF311" t="s">
        <v>426</v>
      </c>
      <c r="IG311" t="s">
        <v>426</v>
      </c>
      <c r="IH311">
        <v>0</v>
      </c>
      <c r="II311">
        <v>100</v>
      </c>
      <c r="IJ311">
        <v>100</v>
      </c>
      <c r="IK311">
        <v>5.577</v>
      </c>
      <c r="IL311">
        <v>0.4296</v>
      </c>
      <c r="IM311">
        <v>4.20357787778522</v>
      </c>
      <c r="IN311">
        <v>0.00374144017280572</v>
      </c>
      <c r="IO311">
        <v>-1.07998895285064e-06</v>
      </c>
      <c r="IP311">
        <v>1.2122296874913e-10</v>
      </c>
      <c r="IQ311">
        <v>0.0711788513172057</v>
      </c>
      <c r="IR311">
        <v>0.00727018690124689</v>
      </c>
      <c r="IS311">
        <v>0.000171571339495546</v>
      </c>
      <c r="IT311">
        <v>5.81901312968366e-06</v>
      </c>
      <c r="IU311">
        <v>0</v>
      </c>
      <c r="IV311">
        <v>2039</v>
      </c>
      <c r="IW311">
        <v>1</v>
      </c>
      <c r="IX311">
        <v>29</v>
      </c>
      <c r="IY311">
        <v>29322756.1</v>
      </c>
      <c r="IZ311">
        <v>29322756.1</v>
      </c>
      <c r="JA311">
        <v>1.04126</v>
      </c>
      <c r="JB311">
        <v>2.37183</v>
      </c>
      <c r="JC311">
        <v>1.4978</v>
      </c>
      <c r="JD311">
        <v>2.33276</v>
      </c>
      <c r="JE311">
        <v>1.54419</v>
      </c>
      <c r="JF311">
        <v>2.3645</v>
      </c>
      <c r="JG311">
        <v>35.7078</v>
      </c>
      <c r="JH311">
        <v>24.1751</v>
      </c>
      <c r="JI311">
        <v>18</v>
      </c>
      <c r="JJ311">
        <v>545.984</v>
      </c>
      <c r="JK311">
        <v>431.563</v>
      </c>
      <c r="JL311">
        <v>27.5759</v>
      </c>
      <c r="JM311">
        <v>28.8295</v>
      </c>
      <c r="JN311">
        <v>29.9908</v>
      </c>
      <c r="JO311">
        <v>28.4591</v>
      </c>
      <c r="JP311">
        <v>28.4813</v>
      </c>
      <c r="JQ311">
        <v>20.9035</v>
      </c>
      <c r="JR311">
        <v>27.3036</v>
      </c>
      <c r="JS311">
        <v>100</v>
      </c>
      <c r="JT311">
        <v>28.4985</v>
      </c>
      <c r="JU311">
        <v>420</v>
      </c>
      <c r="JV311">
        <v>23.7058</v>
      </c>
      <c r="JW311">
        <v>92.4741</v>
      </c>
      <c r="JX311">
        <v>98.6553</v>
      </c>
    </row>
    <row r="312" spans="1:284">
      <c r="A312">
        <v>296</v>
      </c>
      <c r="B312">
        <v>1759365371</v>
      </c>
      <c r="C312">
        <v>3979.90000009537</v>
      </c>
      <c r="D312" t="s">
        <v>1027</v>
      </c>
      <c r="E312" t="s">
        <v>1028</v>
      </c>
      <c r="F312">
        <v>5</v>
      </c>
      <c r="G312" t="s">
        <v>1022</v>
      </c>
      <c r="H312" t="s">
        <v>419</v>
      </c>
      <c r="I312">
        <v>1759365368.33333</v>
      </c>
      <c r="J312">
        <f>(K312)/1000</f>
        <v>0</v>
      </c>
      <c r="K312">
        <f>1000*DK312*AI312*(DG312-DH312)/(100*CZ312*(1000-AI312*DG312))</f>
        <v>0</v>
      </c>
      <c r="L312">
        <f>DK312*AI312*(DF312-DE312*(1000-AI312*DH312)/(1000-AI312*DG312))/(100*CZ312)</f>
        <v>0</v>
      </c>
      <c r="M312">
        <f>DE312 - IF(AI312&gt;1, L312*CZ312*100.0/(AK312), 0)</f>
        <v>0</v>
      </c>
      <c r="N312">
        <f>((T312-J312/2)*M312-L312)/(T312+J312/2)</f>
        <v>0</v>
      </c>
      <c r="O312">
        <f>N312*(DL312+DM312)/1000.0</f>
        <v>0</v>
      </c>
      <c r="P312">
        <f>(DE312 - IF(AI312&gt;1, L312*CZ312*100.0/(AK312), 0))*(DL312+DM312)/1000.0</f>
        <v>0</v>
      </c>
      <c r="Q312">
        <f>2.0/((1/S312-1/R312)+SIGN(S312)*SQRT((1/S312-1/R312)*(1/S312-1/R312) + 4*DA312/((DA312+1)*(DA312+1))*(2*1/S312*1/R312-1/R312*1/R312)))</f>
        <v>0</v>
      </c>
      <c r="R312">
        <f>IF(LEFT(DB312,1)&lt;&gt;"0",IF(LEFT(DB312,1)="1",3.0,DC312),$D$5+$E$5*(DS312*DL312/($K$5*1000))+$F$5*(DS312*DL312/($K$5*1000))*MAX(MIN(CZ312,$J$5),$I$5)*MAX(MIN(CZ312,$J$5),$I$5)+$G$5*MAX(MIN(CZ312,$J$5),$I$5)*(DS312*DL312/($K$5*1000))+$H$5*(DS312*DL312/($K$5*1000))*(DS312*DL312/($K$5*1000)))</f>
        <v>0</v>
      </c>
      <c r="S312">
        <f>J312*(1000-(1000*0.61365*exp(17.502*W312/(240.97+W312))/(DL312+DM312)+DG312)/2)/(1000*0.61365*exp(17.502*W312/(240.97+W312))/(DL312+DM312)-DG312)</f>
        <v>0</v>
      </c>
      <c r="T312">
        <f>1/((DA312+1)/(Q312/1.6)+1/(R312/1.37)) + DA312/((DA312+1)/(Q312/1.6) + DA312/(R312/1.37))</f>
        <v>0</v>
      </c>
      <c r="U312">
        <f>(CV312*CY312)</f>
        <v>0</v>
      </c>
      <c r="V312">
        <f>(DN312+(U312+2*0.95*5.67E-8*(((DN312+$B$7)+273)^4-(DN312+273)^4)-44100*J312)/(1.84*29.3*R312+8*0.95*5.67E-8*(DN312+273)^3))</f>
        <v>0</v>
      </c>
      <c r="W312">
        <f>($C$7*DO312+$D$7*DP312+$E$7*V312)</f>
        <v>0</v>
      </c>
      <c r="X312">
        <f>0.61365*exp(17.502*W312/(240.97+W312))</f>
        <v>0</v>
      </c>
      <c r="Y312">
        <f>(Z312/AA312*100)</f>
        <v>0</v>
      </c>
      <c r="Z312">
        <f>DG312*(DL312+DM312)/1000</f>
        <v>0</v>
      </c>
      <c r="AA312">
        <f>0.61365*exp(17.502*DN312/(240.97+DN312))</f>
        <v>0</v>
      </c>
      <c r="AB312">
        <f>(X312-DG312*(DL312+DM312)/1000)</f>
        <v>0</v>
      </c>
      <c r="AC312">
        <f>(-J312*44100)</f>
        <v>0</v>
      </c>
      <c r="AD312">
        <f>2*29.3*R312*0.92*(DN312-W312)</f>
        <v>0</v>
      </c>
      <c r="AE312">
        <f>2*0.95*5.67E-8*(((DN312+$B$7)+273)^4-(W312+273)^4)</f>
        <v>0</v>
      </c>
      <c r="AF312">
        <f>U312+AE312+AC312+AD312</f>
        <v>0</v>
      </c>
      <c r="AG312">
        <v>0</v>
      </c>
      <c r="AH312">
        <v>0</v>
      </c>
      <c r="AI312">
        <f>IF(AG312*$H$13&gt;=AK312,1.0,(AK312/(AK312-AG312*$H$13)))</f>
        <v>0</v>
      </c>
      <c r="AJ312">
        <f>(AI312-1)*100</f>
        <v>0</v>
      </c>
      <c r="AK312">
        <f>MAX(0,($B$13+$C$13*DS312)/(1+$D$13*DS312)*DL312/(DN312+273)*$E$13)</f>
        <v>0</v>
      </c>
      <c r="AL312" t="s">
        <v>420</v>
      </c>
      <c r="AM312" t="s">
        <v>420</v>
      </c>
      <c r="AN312">
        <v>0</v>
      </c>
      <c r="AO312">
        <v>0</v>
      </c>
      <c r="AP312">
        <f>1-AN312/AO312</f>
        <v>0</v>
      </c>
      <c r="AQ312">
        <v>0</v>
      </c>
      <c r="AR312" t="s">
        <v>420</v>
      </c>
      <c r="AS312" t="s">
        <v>420</v>
      </c>
      <c r="AT312">
        <v>0</v>
      </c>
      <c r="AU312">
        <v>0</v>
      </c>
      <c r="AV312">
        <f>1-AT312/AU312</f>
        <v>0</v>
      </c>
      <c r="AW312">
        <v>0.5</v>
      </c>
      <c r="AX312">
        <f>CW312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420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CV312">
        <f>$B$11*DT312+$C$11*DU312+$F$11*EF312*(1-EI312)</f>
        <v>0</v>
      </c>
      <c r="CW312">
        <f>CV312*CX312</f>
        <v>0</v>
      </c>
      <c r="CX312">
        <f>($B$11*$D$9+$C$11*$D$9+$F$11*((ES312+EK312)/MAX(ES312+EK312+ET312, 0.1)*$I$9+ET312/MAX(ES312+EK312+ET312, 0.1)*$J$9))/($B$11+$C$11+$F$11)</f>
        <v>0</v>
      </c>
      <c r="CY312">
        <f>($B$11*$K$9+$C$11*$K$9+$F$11*((ES312+EK312)/MAX(ES312+EK312+ET312, 0.1)*$P$9+ET312/MAX(ES312+EK312+ET312, 0.1)*$Q$9))/($B$11+$C$11+$F$11)</f>
        <v>0</v>
      </c>
      <c r="CZ312">
        <v>2.7</v>
      </c>
      <c r="DA312">
        <v>0.5</v>
      </c>
      <c r="DB312" t="s">
        <v>421</v>
      </c>
      <c r="DC312">
        <v>2</v>
      </c>
      <c r="DD312">
        <v>1759365368.33333</v>
      </c>
      <c r="DE312">
        <v>420.169666666667</v>
      </c>
      <c r="DF312">
        <v>420.016333333333</v>
      </c>
      <c r="DG312">
        <v>24.6156666666667</v>
      </c>
      <c r="DH312">
        <v>24.1932666666667</v>
      </c>
      <c r="DI312">
        <v>414.592</v>
      </c>
      <c r="DJ312">
        <v>24.1859666666667</v>
      </c>
      <c r="DK312">
        <v>500.065333333333</v>
      </c>
      <c r="DL312">
        <v>90.3467666666667</v>
      </c>
      <c r="DM312">
        <v>0.0303753666666667</v>
      </c>
      <c r="DN312">
        <v>30.2450666666667</v>
      </c>
      <c r="DO312">
        <v>29.3158</v>
      </c>
      <c r="DP312">
        <v>999.9</v>
      </c>
      <c r="DQ312">
        <v>0</v>
      </c>
      <c r="DR312">
        <v>0</v>
      </c>
      <c r="DS312">
        <v>10076.0333333333</v>
      </c>
      <c r="DT312">
        <v>0</v>
      </c>
      <c r="DU312">
        <v>0.778986</v>
      </c>
      <c r="DV312">
        <v>0.153442333333333</v>
      </c>
      <c r="DW312">
        <v>430.773333333333</v>
      </c>
      <c r="DX312">
        <v>430.43</v>
      </c>
      <c r="DY312">
        <v>0.422376666666667</v>
      </c>
      <c r="DZ312">
        <v>420.016333333333</v>
      </c>
      <c r="EA312">
        <v>24.1932666666667</v>
      </c>
      <c r="EB312">
        <v>2.22394333333333</v>
      </c>
      <c r="EC312">
        <v>2.18578333333333</v>
      </c>
      <c r="ED312">
        <v>19.1358666666667</v>
      </c>
      <c r="EE312">
        <v>18.8584666666667</v>
      </c>
      <c r="EF312">
        <v>0.00500016</v>
      </c>
      <c r="EG312">
        <v>0</v>
      </c>
      <c r="EH312">
        <v>0</v>
      </c>
      <c r="EI312">
        <v>0</v>
      </c>
      <c r="EJ312">
        <v>337.433333333333</v>
      </c>
      <c r="EK312">
        <v>0.00500016</v>
      </c>
      <c r="EL312">
        <v>-20.1666666666667</v>
      </c>
      <c r="EM312">
        <v>-0.866666666666667</v>
      </c>
      <c r="EN312">
        <v>37.937</v>
      </c>
      <c r="EO312">
        <v>42</v>
      </c>
      <c r="EP312">
        <v>40.062</v>
      </c>
      <c r="EQ312">
        <v>42.125</v>
      </c>
      <c r="ER312">
        <v>41.25</v>
      </c>
      <c r="ES312">
        <v>0</v>
      </c>
      <c r="ET312">
        <v>0</v>
      </c>
      <c r="EU312">
        <v>0</v>
      </c>
      <c r="EV312">
        <v>1759365372.1</v>
      </c>
      <c r="EW312">
        <v>0</v>
      </c>
      <c r="EX312">
        <v>339.307692307692</v>
      </c>
      <c r="EY312">
        <v>-9.21709401320728</v>
      </c>
      <c r="EZ312">
        <v>5.30256426378802</v>
      </c>
      <c r="FA312">
        <v>-25.8653846153846</v>
      </c>
      <c r="FB312">
        <v>15</v>
      </c>
      <c r="FC312">
        <v>0</v>
      </c>
      <c r="FD312" t="s">
        <v>422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0.230675095238095</v>
      </c>
      <c r="FQ312">
        <v>-0.54299625974026</v>
      </c>
      <c r="FR312">
        <v>0.0620477166126851</v>
      </c>
      <c r="FS312">
        <v>0</v>
      </c>
      <c r="FT312">
        <v>338.294117647059</v>
      </c>
      <c r="FU312">
        <v>12.6142093200628</v>
      </c>
      <c r="FV312">
        <v>5.3131325188282</v>
      </c>
      <c r="FW312">
        <v>-1</v>
      </c>
      <c r="FX312">
        <v>0.191463428571429</v>
      </c>
      <c r="FY312">
        <v>0.938832233766234</v>
      </c>
      <c r="FZ312">
        <v>0.110340042731795</v>
      </c>
      <c r="GA312">
        <v>0</v>
      </c>
      <c r="GB312">
        <v>0</v>
      </c>
      <c r="GC312">
        <v>2</v>
      </c>
      <c r="GD312" t="s">
        <v>613</v>
      </c>
      <c r="GE312">
        <v>3.12617</v>
      </c>
      <c r="GF312">
        <v>2.65667</v>
      </c>
      <c r="GG312">
        <v>0.088791</v>
      </c>
      <c r="GH312">
        <v>0.0896372</v>
      </c>
      <c r="GI312">
        <v>0.102949</v>
      </c>
      <c r="GJ312">
        <v>0.102085</v>
      </c>
      <c r="GK312">
        <v>23316.8</v>
      </c>
      <c r="GL312">
        <v>22190.5</v>
      </c>
      <c r="GM312">
        <v>22886.3</v>
      </c>
      <c r="GN312">
        <v>23737.2</v>
      </c>
      <c r="GO312">
        <v>34988.8</v>
      </c>
      <c r="GP312">
        <v>35282.1</v>
      </c>
      <c r="GQ312">
        <v>41261.5</v>
      </c>
      <c r="GR312">
        <v>42333.9</v>
      </c>
      <c r="GS312">
        <v>1.8982</v>
      </c>
      <c r="GT312">
        <v>1.80853</v>
      </c>
      <c r="GU312">
        <v>0.0514127</v>
      </c>
      <c r="GV312">
        <v>0</v>
      </c>
      <c r="GW312">
        <v>28.4452</v>
      </c>
      <c r="GX312">
        <v>999.9</v>
      </c>
      <c r="GY312">
        <v>60.536</v>
      </c>
      <c r="GZ312">
        <v>29.517</v>
      </c>
      <c r="HA312">
        <v>27.7677</v>
      </c>
      <c r="HB312">
        <v>54.4319</v>
      </c>
      <c r="HC312">
        <v>40.5168</v>
      </c>
      <c r="HD312">
        <v>1</v>
      </c>
      <c r="HE312">
        <v>0.0895732</v>
      </c>
      <c r="HF312">
        <v>-1.9744</v>
      </c>
      <c r="HG312">
        <v>20.2188</v>
      </c>
      <c r="HH312">
        <v>5.23331</v>
      </c>
      <c r="HI312">
        <v>11.992</v>
      </c>
      <c r="HJ312">
        <v>4.9558</v>
      </c>
      <c r="HK312">
        <v>3.304</v>
      </c>
      <c r="HL312">
        <v>9999</v>
      </c>
      <c r="HM312">
        <v>9999</v>
      </c>
      <c r="HN312">
        <v>9999</v>
      </c>
      <c r="HO312">
        <v>999.9</v>
      </c>
      <c r="HP312">
        <v>1.86847</v>
      </c>
      <c r="HQ312">
        <v>1.86417</v>
      </c>
      <c r="HR312">
        <v>1.8718</v>
      </c>
      <c r="HS312">
        <v>1.86264</v>
      </c>
      <c r="HT312">
        <v>1.86207</v>
      </c>
      <c r="HU312">
        <v>1.86854</v>
      </c>
      <c r="HV312">
        <v>1.85867</v>
      </c>
      <c r="HW312">
        <v>1.86507</v>
      </c>
      <c r="HX312">
        <v>5</v>
      </c>
      <c r="HY312">
        <v>0</v>
      </c>
      <c r="HZ312">
        <v>0</v>
      </c>
      <c r="IA312">
        <v>0</v>
      </c>
      <c r="IB312" t="s">
        <v>424</v>
      </c>
      <c r="IC312" t="s">
        <v>425</v>
      </c>
      <c r="ID312" t="s">
        <v>426</v>
      </c>
      <c r="IE312" t="s">
        <v>426</v>
      </c>
      <c r="IF312" t="s">
        <v>426</v>
      </c>
      <c r="IG312" t="s">
        <v>426</v>
      </c>
      <c r="IH312">
        <v>0</v>
      </c>
      <c r="II312">
        <v>100</v>
      </c>
      <c r="IJ312">
        <v>100</v>
      </c>
      <c r="IK312">
        <v>5.578</v>
      </c>
      <c r="IL312">
        <v>0.4291</v>
      </c>
      <c r="IM312">
        <v>4.20357787778522</v>
      </c>
      <c r="IN312">
        <v>0.00374144017280572</v>
      </c>
      <c r="IO312">
        <v>-1.07998895285064e-06</v>
      </c>
      <c r="IP312">
        <v>1.2122296874913e-10</v>
      </c>
      <c r="IQ312">
        <v>0.0711788513172057</v>
      </c>
      <c r="IR312">
        <v>0.00727018690124689</v>
      </c>
      <c r="IS312">
        <v>0.000171571339495546</v>
      </c>
      <c r="IT312">
        <v>5.81901312968366e-06</v>
      </c>
      <c r="IU312">
        <v>0</v>
      </c>
      <c r="IV312">
        <v>2039</v>
      </c>
      <c r="IW312">
        <v>1</v>
      </c>
      <c r="IX312">
        <v>29</v>
      </c>
      <c r="IY312">
        <v>29322756.2</v>
      </c>
      <c r="IZ312">
        <v>29322756.2</v>
      </c>
      <c r="JA312">
        <v>1.04126</v>
      </c>
      <c r="JB312">
        <v>2.37549</v>
      </c>
      <c r="JC312">
        <v>1.4978</v>
      </c>
      <c r="JD312">
        <v>2.33276</v>
      </c>
      <c r="JE312">
        <v>1.54419</v>
      </c>
      <c r="JF312">
        <v>2.3999</v>
      </c>
      <c r="JG312">
        <v>35.7078</v>
      </c>
      <c r="JH312">
        <v>24.2364</v>
      </c>
      <c r="JI312">
        <v>18</v>
      </c>
      <c r="JJ312">
        <v>546.139</v>
      </c>
      <c r="JK312">
        <v>431.489</v>
      </c>
      <c r="JL312">
        <v>27.9884</v>
      </c>
      <c r="JM312">
        <v>28.8314</v>
      </c>
      <c r="JN312">
        <v>29.9941</v>
      </c>
      <c r="JO312">
        <v>28.4602</v>
      </c>
      <c r="JP312">
        <v>28.4813</v>
      </c>
      <c r="JQ312">
        <v>20.903</v>
      </c>
      <c r="JR312">
        <v>27.6571</v>
      </c>
      <c r="JS312">
        <v>100</v>
      </c>
      <c r="JT312">
        <v>28.9834</v>
      </c>
      <c r="JU312">
        <v>420</v>
      </c>
      <c r="JV312">
        <v>23.6429</v>
      </c>
      <c r="JW312">
        <v>92.4768</v>
      </c>
      <c r="JX312">
        <v>98.659</v>
      </c>
    </row>
    <row r="313" spans="1:284">
      <c r="A313">
        <v>297</v>
      </c>
      <c r="B313">
        <v>1759365373</v>
      </c>
      <c r="C313">
        <v>3981.90000009537</v>
      </c>
      <c r="D313" t="s">
        <v>1029</v>
      </c>
      <c r="E313" t="s">
        <v>1030</v>
      </c>
      <c r="F313">
        <v>5</v>
      </c>
      <c r="G313" t="s">
        <v>1022</v>
      </c>
      <c r="H313" t="s">
        <v>419</v>
      </c>
      <c r="I313">
        <v>1759365369.25</v>
      </c>
      <c r="J313">
        <f>(K313)/1000</f>
        <v>0</v>
      </c>
      <c r="K313">
        <f>1000*DK313*AI313*(DG313-DH313)/(100*CZ313*(1000-AI313*DG313))</f>
        <v>0</v>
      </c>
      <c r="L313">
        <f>DK313*AI313*(DF313-DE313*(1000-AI313*DH313)/(1000-AI313*DG313))/(100*CZ313)</f>
        <v>0</v>
      </c>
      <c r="M313">
        <f>DE313 - IF(AI313&gt;1, L313*CZ313*100.0/(AK313), 0)</f>
        <v>0</v>
      </c>
      <c r="N313">
        <f>((T313-J313/2)*M313-L313)/(T313+J313/2)</f>
        <v>0</v>
      </c>
      <c r="O313">
        <f>N313*(DL313+DM313)/1000.0</f>
        <v>0</v>
      </c>
      <c r="P313">
        <f>(DE313 - IF(AI313&gt;1, L313*CZ313*100.0/(AK313), 0))*(DL313+DM313)/1000.0</f>
        <v>0</v>
      </c>
      <c r="Q313">
        <f>2.0/((1/S313-1/R313)+SIGN(S313)*SQRT((1/S313-1/R313)*(1/S313-1/R313) + 4*DA313/((DA313+1)*(DA313+1))*(2*1/S313*1/R313-1/R313*1/R313)))</f>
        <v>0</v>
      </c>
      <c r="R313">
        <f>IF(LEFT(DB313,1)&lt;&gt;"0",IF(LEFT(DB313,1)="1",3.0,DC313),$D$5+$E$5*(DS313*DL313/($K$5*1000))+$F$5*(DS313*DL313/($K$5*1000))*MAX(MIN(CZ313,$J$5),$I$5)*MAX(MIN(CZ313,$J$5),$I$5)+$G$5*MAX(MIN(CZ313,$J$5),$I$5)*(DS313*DL313/($K$5*1000))+$H$5*(DS313*DL313/($K$5*1000))*(DS313*DL313/($K$5*1000)))</f>
        <v>0</v>
      </c>
      <c r="S313">
        <f>J313*(1000-(1000*0.61365*exp(17.502*W313/(240.97+W313))/(DL313+DM313)+DG313)/2)/(1000*0.61365*exp(17.502*W313/(240.97+W313))/(DL313+DM313)-DG313)</f>
        <v>0</v>
      </c>
      <c r="T313">
        <f>1/((DA313+1)/(Q313/1.6)+1/(R313/1.37)) + DA313/((DA313+1)/(Q313/1.6) + DA313/(R313/1.37))</f>
        <v>0</v>
      </c>
      <c r="U313">
        <f>(CV313*CY313)</f>
        <v>0</v>
      </c>
      <c r="V313">
        <f>(DN313+(U313+2*0.95*5.67E-8*(((DN313+$B$7)+273)^4-(DN313+273)^4)-44100*J313)/(1.84*29.3*R313+8*0.95*5.67E-8*(DN313+273)^3))</f>
        <v>0</v>
      </c>
      <c r="W313">
        <f>($C$7*DO313+$D$7*DP313+$E$7*V313)</f>
        <v>0</v>
      </c>
      <c r="X313">
        <f>0.61365*exp(17.502*W313/(240.97+W313))</f>
        <v>0</v>
      </c>
      <c r="Y313">
        <f>(Z313/AA313*100)</f>
        <v>0</v>
      </c>
      <c r="Z313">
        <f>DG313*(DL313+DM313)/1000</f>
        <v>0</v>
      </c>
      <c r="AA313">
        <f>0.61365*exp(17.502*DN313/(240.97+DN313))</f>
        <v>0</v>
      </c>
      <c r="AB313">
        <f>(X313-DG313*(DL313+DM313)/1000)</f>
        <v>0</v>
      </c>
      <c r="AC313">
        <f>(-J313*44100)</f>
        <v>0</v>
      </c>
      <c r="AD313">
        <f>2*29.3*R313*0.92*(DN313-W313)</f>
        <v>0</v>
      </c>
      <c r="AE313">
        <f>2*0.95*5.67E-8*(((DN313+$B$7)+273)^4-(W313+273)^4)</f>
        <v>0</v>
      </c>
      <c r="AF313">
        <f>U313+AE313+AC313+AD313</f>
        <v>0</v>
      </c>
      <c r="AG313">
        <v>0</v>
      </c>
      <c r="AH313">
        <v>0</v>
      </c>
      <c r="AI313">
        <f>IF(AG313*$H$13&gt;=AK313,1.0,(AK313/(AK313-AG313*$H$13)))</f>
        <v>0</v>
      </c>
      <c r="AJ313">
        <f>(AI313-1)*100</f>
        <v>0</v>
      </c>
      <c r="AK313">
        <f>MAX(0,($B$13+$C$13*DS313)/(1+$D$13*DS313)*DL313/(DN313+273)*$E$13)</f>
        <v>0</v>
      </c>
      <c r="AL313" t="s">
        <v>420</v>
      </c>
      <c r="AM313" t="s">
        <v>420</v>
      </c>
      <c r="AN313">
        <v>0</v>
      </c>
      <c r="AO313">
        <v>0</v>
      </c>
      <c r="AP313">
        <f>1-AN313/AO313</f>
        <v>0</v>
      </c>
      <c r="AQ313">
        <v>0</v>
      </c>
      <c r="AR313" t="s">
        <v>420</v>
      </c>
      <c r="AS313" t="s">
        <v>420</v>
      </c>
      <c r="AT313">
        <v>0</v>
      </c>
      <c r="AU313">
        <v>0</v>
      </c>
      <c r="AV313">
        <f>1-AT313/AU313</f>
        <v>0</v>
      </c>
      <c r="AW313">
        <v>0.5</v>
      </c>
      <c r="AX313">
        <f>CW313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420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CV313">
        <f>$B$11*DT313+$C$11*DU313+$F$11*EF313*(1-EI313)</f>
        <v>0</v>
      </c>
      <c r="CW313">
        <f>CV313*CX313</f>
        <v>0</v>
      </c>
      <c r="CX313">
        <f>($B$11*$D$9+$C$11*$D$9+$F$11*((ES313+EK313)/MAX(ES313+EK313+ET313, 0.1)*$I$9+ET313/MAX(ES313+EK313+ET313, 0.1)*$J$9))/($B$11+$C$11+$F$11)</f>
        <v>0</v>
      </c>
      <c r="CY313">
        <f>($B$11*$K$9+$C$11*$K$9+$F$11*((ES313+EK313)/MAX(ES313+EK313+ET313, 0.1)*$P$9+ET313/MAX(ES313+EK313+ET313, 0.1)*$Q$9))/($B$11+$C$11+$F$11)</f>
        <v>0</v>
      </c>
      <c r="CZ313">
        <v>2.7</v>
      </c>
      <c r="DA313">
        <v>0.5</v>
      </c>
      <c r="DB313" t="s">
        <v>421</v>
      </c>
      <c r="DC313">
        <v>2</v>
      </c>
      <c r="DD313">
        <v>1759365369.25</v>
      </c>
      <c r="DE313">
        <v>420.16925</v>
      </c>
      <c r="DF313">
        <v>420.02275</v>
      </c>
      <c r="DG313">
        <v>24.605575</v>
      </c>
      <c r="DH313">
        <v>24.153475</v>
      </c>
      <c r="DI313">
        <v>414.5915</v>
      </c>
      <c r="DJ313">
        <v>24.176125</v>
      </c>
      <c r="DK313">
        <v>500.1015</v>
      </c>
      <c r="DL313">
        <v>90.34685</v>
      </c>
      <c r="DM313">
        <v>0.030496275</v>
      </c>
      <c r="DN313">
        <v>30.2408</v>
      </c>
      <c r="DO313">
        <v>29.3059</v>
      </c>
      <c r="DP313">
        <v>999.9</v>
      </c>
      <c r="DQ313">
        <v>0</v>
      </c>
      <c r="DR313">
        <v>0</v>
      </c>
      <c r="DS313">
        <v>10060.925</v>
      </c>
      <c r="DT313">
        <v>0</v>
      </c>
      <c r="DU313">
        <v>0.778986</v>
      </c>
      <c r="DV313">
        <v>0.1466445</v>
      </c>
      <c r="DW313">
        <v>430.7685</v>
      </c>
      <c r="DX313">
        <v>430.419</v>
      </c>
      <c r="DY313">
        <v>0.45207025</v>
      </c>
      <c r="DZ313">
        <v>420.02275</v>
      </c>
      <c r="EA313">
        <v>24.153475</v>
      </c>
      <c r="EB313">
        <v>2.2230325</v>
      </c>
      <c r="EC313">
        <v>2.18219</v>
      </c>
      <c r="ED313">
        <v>19.1293</v>
      </c>
      <c r="EE313">
        <v>18.832075</v>
      </c>
      <c r="EF313">
        <v>0.00500016</v>
      </c>
      <c r="EG313">
        <v>0</v>
      </c>
      <c r="EH313">
        <v>0</v>
      </c>
      <c r="EI313">
        <v>0</v>
      </c>
      <c r="EJ313">
        <v>338.75</v>
      </c>
      <c r="EK313">
        <v>0.00500016</v>
      </c>
      <c r="EL313">
        <v>-20.45</v>
      </c>
      <c r="EM313">
        <v>-0.95</v>
      </c>
      <c r="EN313">
        <v>37.937</v>
      </c>
      <c r="EO313">
        <v>42</v>
      </c>
      <c r="EP313">
        <v>40.062</v>
      </c>
      <c r="EQ313">
        <v>42.125</v>
      </c>
      <c r="ER313">
        <v>41.25</v>
      </c>
      <c r="ES313">
        <v>0</v>
      </c>
      <c r="ET313">
        <v>0</v>
      </c>
      <c r="EU313">
        <v>0</v>
      </c>
      <c r="EV313">
        <v>1759365374.5</v>
      </c>
      <c r="EW313">
        <v>0</v>
      </c>
      <c r="EX313">
        <v>338.896153846154</v>
      </c>
      <c r="EY313">
        <v>-15.4495727684429</v>
      </c>
      <c r="EZ313">
        <v>12.1846153357507</v>
      </c>
      <c r="FA313">
        <v>-25.7769230769231</v>
      </c>
      <c r="FB313">
        <v>15</v>
      </c>
      <c r="FC313">
        <v>0</v>
      </c>
      <c r="FD313" t="s">
        <v>422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0.208724238095238</v>
      </c>
      <c r="FQ313">
        <v>-0.558581766233766</v>
      </c>
      <c r="FR313">
        <v>0.0637389160791373</v>
      </c>
      <c r="FS313">
        <v>0</v>
      </c>
      <c r="FT313">
        <v>339.147058823529</v>
      </c>
      <c r="FU313">
        <v>-3.47746371390013</v>
      </c>
      <c r="FV313">
        <v>3.85473240805588</v>
      </c>
      <c r="FW313">
        <v>-1</v>
      </c>
      <c r="FX313">
        <v>0.227749</v>
      </c>
      <c r="FY313">
        <v>1.25335472727273</v>
      </c>
      <c r="FZ313">
        <v>0.138373255688064</v>
      </c>
      <c r="GA313">
        <v>0</v>
      </c>
      <c r="GB313">
        <v>0</v>
      </c>
      <c r="GC313">
        <v>2</v>
      </c>
      <c r="GD313" t="s">
        <v>613</v>
      </c>
      <c r="GE313">
        <v>3.12617</v>
      </c>
      <c r="GF313">
        <v>2.65656</v>
      </c>
      <c r="GG313">
        <v>0.0887869</v>
      </c>
      <c r="GH313">
        <v>0.0896316</v>
      </c>
      <c r="GI313">
        <v>0.102864</v>
      </c>
      <c r="GJ313">
        <v>0.101829</v>
      </c>
      <c r="GK313">
        <v>23317.2</v>
      </c>
      <c r="GL313">
        <v>22191.4</v>
      </c>
      <c r="GM313">
        <v>22886.6</v>
      </c>
      <c r="GN313">
        <v>23738</v>
      </c>
      <c r="GO313">
        <v>34992.7</v>
      </c>
      <c r="GP313">
        <v>35293.3</v>
      </c>
      <c r="GQ313">
        <v>41262.2</v>
      </c>
      <c r="GR313">
        <v>42335.2</v>
      </c>
      <c r="GS313">
        <v>1.89823</v>
      </c>
      <c r="GT313">
        <v>1.80845</v>
      </c>
      <c r="GU313">
        <v>0.0516735</v>
      </c>
      <c r="GV313">
        <v>0</v>
      </c>
      <c r="GW313">
        <v>28.4317</v>
      </c>
      <c r="GX313">
        <v>999.9</v>
      </c>
      <c r="GY313">
        <v>60.536</v>
      </c>
      <c r="GZ313">
        <v>29.517</v>
      </c>
      <c r="HA313">
        <v>27.7643</v>
      </c>
      <c r="HB313">
        <v>53.5119</v>
      </c>
      <c r="HC313">
        <v>40.3486</v>
      </c>
      <c r="HD313">
        <v>1</v>
      </c>
      <c r="HE313">
        <v>0.089187</v>
      </c>
      <c r="HF313">
        <v>-2.38283</v>
      </c>
      <c r="HG313">
        <v>20.2114</v>
      </c>
      <c r="HH313">
        <v>5.23361</v>
      </c>
      <c r="HI313">
        <v>11.992</v>
      </c>
      <c r="HJ313">
        <v>4.9558</v>
      </c>
      <c r="HK313">
        <v>3.304</v>
      </c>
      <c r="HL313">
        <v>9999</v>
      </c>
      <c r="HM313">
        <v>9999</v>
      </c>
      <c r="HN313">
        <v>9999</v>
      </c>
      <c r="HO313">
        <v>999.9</v>
      </c>
      <c r="HP313">
        <v>1.86846</v>
      </c>
      <c r="HQ313">
        <v>1.86417</v>
      </c>
      <c r="HR313">
        <v>1.8718</v>
      </c>
      <c r="HS313">
        <v>1.86264</v>
      </c>
      <c r="HT313">
        <v>1.86206</v>
      </c>
      <c r="HU313">
        <v>1.86855</v>
      </c>
      <c r="HV313">
        <v>1.85867</v>
      </c>
      <c r="HW313">
        <v>1.86508</v>
      </c>
      <c r="HX313">
        <v>5</v>
      </c>
      <c r="HY313">
        <v>0</v>
      </c>
      <c r="HZ313">
        <v>0</v>
      </c>
      <c r="IA313">
        <v>0</v>
      </c>
      <c r="IB313" t="s">
        <v>424</v>
      </c>
      <c r="IC313" t="s">
        <v>425</v>
      </c>
      <c r="ID313" t="s">
        <v>426</v>
      </c>
      <c r="IE313" t="s">
        <v>426</v>
      </c>
      <c r="IF313" t="s">
        <v>426</v>
      </c>
      <c r="IG313" t="s">
        <v>426</v>
      </c>
      <c r="IH313">
        <v>0</v>
      </c>
      <c r="II313">
        <v>100</v>
      </c>
      <c r="IJ313">
        <v>100</v>
      </c>
      <c r="IK313">
        <v>5.577</v>
      </c>
      <c r="IL313">
        <v>0.4283</v>
      </c>
      <c r="IM313">
        <v>4.20357787778522</v>
      </c>
      <c r="IN313">
        <v>0.00374144017280572</v>
      </c>
      <c r="IO313">
        <v>-1.07998895285064e-06</v>
      </c>
      <c r="IP313">
        <v>1.2122296874913e-10</v>
      </c>
      <c r="IQ313">
        <v>0.0711788513172057</v>
      </c>
      <c r="IR313">
        <v>0.00727018690124689</v>
      </c>
      <c r="IS313">
        <v>0.000171571339495546</v>
      </c>
      <c r="IT313">
        <v>5.81901312968366e-06</v>
      </c>
      <c r="IU313">
        <v>0</v>
      </c>
      <c r="IV313">
        <v>2039</v>
      </c>
      <c r="IW313">
        <v>1</v>
      </c>
      <c r="IX313">
        <v>29</v>
      </c>
      <c r="IY313">
        <v>29322756.2</v>
      </c>
      <c r="IZ313">
        <v>29322756.2</v>
      </c>
      <c r="JA313">
        <v>1.04126</v>
      </c>
      <c r="JB313">
        <v>2.38525</v>
      </c>
      <c r="JC313">
        <v>1.4978</v>
      </c>
      <c r="JD313">
        <v>2.33276</v>
      </c>
      <c r="JE313">
        <v>1.54419</v>
      </c>
      <c r="JF313">
        <v>2.43408</v>
      </c>
      <c r="JG313">
        <v>35.7078</v>
      </c>
      <c r="JH313">
        <v>24.2188</v>
      </c>
      <c r="JI313">
        <v>18</v>
      </c>
      <c r="JJ313">
        <v>546.156</v>
      </c>
      <c r="JK313">
        <v>431.448</v>
      </c>
      <c r="JL313">
        <v>28.3229</v>
      </c>
      <c r="JM313">
        <v>28.8326</v>
      </c>
      <c r="JN313">
        <v>29.9958</v>
      </c>
      <c r="JO313">
        <v>28.4602</v>
      </c>
      <c r="JP313">
        <v>28.482</v>
      </c>
      <c r="JQ313">
        <v>20.9025</v>
      </c>
      <c r="JR313">
        <v>27.957</v>
      </c>
      <c r="JS313">
        <v>100</v>
      </c>
      <c r="JT313">
        <v>28.9834</v>
      </c>
      <c r="JU313">
        <v>420</v>
      </c>
      <c r="JV313">
        <v>23.5956</v>
      </c>
      <c r="JW313">
        <v>92.4782</v>
      </c>
      <c r="JX313">
        <v>98.6621</v>
      </c>
    </row>
    <row r="314" spans="1:284">
      <c r="A314">
        <v>298</v>
      </c>
      <c r="B314">
        <v>1759365375</v>
      </c>
      <c r="C314">
        <v>3983.90000009537</v>
      </c>
      <c r="D314" t="s">
        <v>1031</v>
      </c>
      <c r="E314" t="s">
        <v>1032</v>
      </c>
      <c r="F314">
        <v>5</v>
      </c>
      <c r="G314" t="s">
        <v>1022</v>
      </c>
      <c r="H314" t="s">
        <v>419</v>
      </c>
      <c r="I314">
        <v>1759365372</v>
      </c>
      <c r="J314">
        <f>(K314)/1000</f>
        <v>0</v>
      </c>
      <c r="K314">
        <f>1000*DK314*AI314*(DG314-DH314)/(100*CZ314*(1000-AI314*DG314))</f>
        <v>0</v>
      </c>
      <c r="L314">
        <f>DK314*AI314*(DF314-DE314*(1000-AI314*DH314)/(1000-AI314*DG314))/(100*CZ314)</f>
        <v>0</v>
      </c>
      <c r="M314">
        <f>DE314 - IF(AI314&gt;1, L314*CZ314*100.0/(AK314), 0)</f>
        <v>0</v>
      </c>
      <c r="N314">
        <f>((T314-J314/2)*M314-L314)/(T314+J314/2)</f>
        <v>0</v>
      </c>
      <c r="O314">
        <f>N314*(DL314+DM314)/1000.0</f>
        <v>0</v>
      </c>
      <c r="P314">
        <f>(DE314 - IF(AI314&gt;1, L314*CZ314*100.0/(AK314), 0))*(DL314+DM314)/1000.0</f>
        <v>0</v>
      </c>
      <c r="Q314">
        <f>2.0/((1/S314-1/R314)+SIGN(S314)*SQRT((1/S314-1/R314)*(1/S314-1/R314) + 4*DA314/((DA314+1)*(DA314+1))*(2*1/S314*1/R314-1/R314*1/R314)))</f>
        <v>0</v>
      </c>
      <c r="R314">
        <f>IF(LEFT(DB314,1)&lt;&gt;"0",IF(LEFT(DB314,1)="1",3.0,DC314),$D$5+$E$5*(DS314*DL314/($K$5*1000))+$F$5*(DS314*DL314/($K$5*1000))*MAX(MIN(CZ314,$J$5),$I$5)*MAX(MIN(CZ314,$J$5),$I$5)+$G$5*MAX(MIN(CZ314,$J$5),$I$5)*(DS314*DL314/($K$5*1000))+$H$5*(DS314*DL314/($K$5*1000))*(DS314*DL314/($K$5*1000)))</f>
        <v>0</v>
      </c>
      <c r="S314">
        <f>J314*(1000-(1000*0.61365*exp(17.502*W314/(240.97+W314))/(DL314+DM314)+DG314)/2)/(1000*0.61365*exp(17.502*W314/(240.97+W314))/(DL314+DM314)-DG314)</f>
        <v>0</v>
      </c>
      <c r="T314">
        <f>1/((DA314+1)/(Q314/1.6)+1/(R314/1.37)) + DA314/((DA314+1)/(Q314/1.6) + DA314/(R314/1.37))</f>
        <v>0</v>
      </c>
      <c r="U314">
        <f>(CV314*CY314)</f>
        <v>0</v>
      </c>
      <c r="V314">
        <f>(DN314+(U314+2*0.95*5.67E-8*(((DN314+$B$7)+273)^4-(DN314+273)^4)-44100*J314)/(1.84*29.3*R314+8*0.95*5.67E-8*(DN314+273)^3))</f>
        <v>0</v>
      </c>
      <c r="W314">
        <f>($C$7*DO314+$D$7*DP314+$E$7*V314)</f>
        <v>0</v>
      </c>
      <c r="X314">
        <f>0.61365*exp(17.502*W314/(240.97+W314))</f>
        <v>0</v>
      </c>
      <c r="Y314">
        <f>(Z314/AA314*100)</f>
        <v>0</v>
      </c>
      <c r="Z314">
        <f>DG314*(DL314+DM314)/1000</f>
        <v>0</v>
      </c>
      <c r="AA314">
        <f>0.61365*exp(17.502*DN314/(240.97+DN314))</f>
        <v>0</v>
      </c>
      <c r="AB314">
        <f>(X314-DG314*(DL314+DM314)/1000)</f>
        <v>0</v>
      </c>
      <c r="AC314">
        <f>(-J314*44100)</f>
        <v>0</v>
      </c>
      <c r="AD314">
        <f>2*29.3*R314*0.92*(DN314-W314)</f>
        <v>0</v>
      </c>
      <c r="AE314">
        <f>2*0.95*5.67E-8*(((DN314+$B$7)+273)^4-(W314+273)^4)</f>
        <v>0</v>
      </c>
      <c r="AF314">
        <f>U314+AE314+AC314+AD314</f>
        <v>0</v>
      </c>
      <c r="AG314">
        <v>0</v>
      </c>
      <c r="AH314">
        <v>0</v>
      </c>
      <c r="AI314">
        <f>IF(AG314*$H$13&gt;=AK314,1.0,(AK314/(AK314-AG314*$H$13)))</f>
        <v>0</v>
      </c>
      <c r="AJ314">
        <f>(AI314-1)*100</f>
        <v>0</v>
      </c>
      <c r="AK314">
        <f>MAX(0,($B$13+$C$13*DS314)/(1+$D$13*DS314)*DL314/(DN314+273)*$E$13)</f>
        <v>0</v>
      </c>
      <c r="AL314" t="s">
        <v>420</v>
      </c>
      <c r="AM314" t="s">
        <v>420</v>
      </c>
      <c r="AN314">
        <v>0</v>
      </c>
      <c r="AO314">
        <v>0</v>
      </c>
      <c r="AP314">
        <f>1-AN314/AO314</f>
        <v>0</v>
      </c>
      <c r="AQ314">
        <v>0</v>
      </c>
      <c r="AR314" t="s">
        <v>420</v>
      </c>
      <c r="AS314" t="s">
        <v>420</v>
      </c>
      <c r="AT314">
        <v>0</v>
      </c>
      <c r="AU314">
        <v>0</v>
      </c>
      <c r="AV314">
        <f>1-AT314/AU314</f>
        <v>0</v>
      </c>
      <c r="AW314">
        <v>0.5</v>
      </c>
      <c r="AX314">
        <f>CW314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420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CV314">
        <f>$B$11*DT314+$C$11*DU314+$F$11*EF314*(1-EI314)</f>
        <v>0</v>
      </c>
      <c r="CW314">
        <f>CV314*CX314</f>
        <v>0</v>
      </c>
      <c r="CX314">
        <f>($B$11*$D$9+$C$11*$D$9+$F$11*((ES314+EK314)/MAX(ES314+EK314+ET314, 0.1)*$I$9+ET314/MAX(ES314+EK314+ET314, 0.1)*$J$9))/($B$11+$C$11+$F$11)</f>
        <v>0</v>
      </c>
      <c r="CY314">
        <f>($B$11*$K$9+$C$11*$K$9+$F$11*((ES314+EK314)/MAX(ES314+EK314+ET314, 0.1)*$P$9+ET314/MAX(ES314+EK314+ET314, 0.1)*$Q$9))/($B$11+$C$11+$F$11)</f>
        <v>0</v>
      </c>
      <c r="CZ314">
        <v>2.7</v>
      </c>
      <c r="DA314">
        <v>0.5</v>
      </c>
      <c r="DB314" t="s">
        <v>421</v>
      </c>
      <c r="DC314">
        <v>2</v>
      </c>
      <c r="DD314">
        <v>1759365372</v>
      </c>
      <c r="DE314">
        <v>420.159</v>
      </c>
      <c r="DF314">
        <v>420.033</v>
      </c>
      <c r="DG314">
        <v>24.5723</v>
      </c>
      <c r="DH314">
        <v>24.0355</v>
      </c>
      <c r="DI314">
        <v>414.581666666667</v>
      </c>
      <c r="DJ314">
        <v>24.1436666666667</v>
      </c>
      <c r="DK314">
        <v>500.167666666667</v>
      </c>
      <c r="DL314">
        <v>90.3468666666667</v>
      </c>
      <c r="DM314">
        <v>0.0305103333333333</v>
      </c>
      <c r="DN314">
        <v>30.2297333333333</v>
      </c>
      <c r="DO314">
        <v>29.2814666666667</v>
      </c>
      <c r="DP314">
        <v>999.9</v>
      </c>
      <c r="DQ314">
        <v>0</v>
      </c>
      <c r="DR314">
        <v>0</v>
      </c>
      <c r="DS314">
        <v>10049.5666666667</v>
      </c>
      <c r="DT314">
        <v>0</v>
      </c>
      <c r="DU314">
        <v>0.778986</v>
      </c>
      <c r="DV314">
        <v>0.126119</v>
      </c>
      <c r="DW314">
        <v>430.743666666667</v>
      </c>
      <c r="DX314">
        <v>430.377666666667</v>
      </c>
      <c r="DY314">
        <v>0.536753333333333</v>
      </c>
      <c r="DZ314">
        <v>420.033</v>
      </c>
      <c r="EA314">
        <v>24.0355</v>
      </c>
      <c r="EB314">
        <v>2.22002666666667</v>
      </c>
      <c r="EC314">
        <v>2.17153333333333</v>
      </c>
      <c r="ED314">
        <v>19.1076</v>
      </c>
      <c r="EE314">
        <v>18.7537666666667</v>
      </c>
      <c r="EF314">
        <v>0.00500016</v>
      </c>
      <c r="EG314">
        <v>0</v>
      </c>
      <c r="EH314">
        <v>0</v>
      </c>
      <c r="EI314">
        <v>0</v>
      </c>
      <c r="EJ314">
        <v>338.066666666667</v>
      </c>
      <c r="EK314">
        <v>0.00500016</v>
      </c>
      <c r="EL314">
        <v>-22.2</v>
      </c>
      <c r="EM314">
        <v>-1.73333333333333</v>
      </c>
      <c r="EN314">
        <v>37.937</v>
      </c>
      <c r="EO314">
        <v>42</v>
      </c>
      <c r="EP314">
        <v>40.062</v>
      </c>
      <c r="EQ314">
        <v>42.125</v>
      </c>
      <c r="ER314">
        <v>41.25</v>
      </c>
      <c r="ES314">
        <v>0</v>
      </c>
      <c r="ET314">
        <v>0</v>
      </c>
      <c r="EU314">
        <v>0</v>
      </c>
      <c r="EV314">
        <v>1759365376.3</v>
      </c>
      <c r="EW314">
        <v>0</v>
      </c>
      <c r="EX314">
        <v>338.108</v>
      </c>
      <c r="EY314">
        <v>-24.7076925696699</v>
      </c>
      <c r="EZ314">
        <v>29.7538461726563</v>
      </c>
      <c r="FA314">
        <v>-25.456</v>
      </c>
      <c r="FB314">
        <v>15</v>
      </c>
      <c r="FC314">
        <v>0</v>
      </c>
      <c r="FD314" t="s">
        <v>422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0.1899065</v>
      </c>
      <c r="FQ314">
        <v>-0.529475142857143</v>
      </c>
      <c r="FR314">
        <v>0.061146072307767</v>
      </c>
      <c r="FS314">
        <v>0</v>
      </c>
      <c r="FT314">
        <v>338.702941176471</v>
      </c>
      <c r="FU314">
        <v>-3.99847217198859</v>
      </c>
      <c r="FV314">
        <v>4.09170504472284</v>
      </c>
      <c r="FW314">
        <v>-1</v>
      </c>
      <c r="FX314">
        <v>0.269372047619048</v>
      </c>
      <c r="FY314">
        <v>1.54107997402597</v>
      </c>
      <c r="FZ314">
        <v>0.162654472581334</v>
      </c>
      <c r="GA314">
        <v>0</v>
      </c>
      <c r="GB314">
        <v>0</v>
      </c>
      <c r="GC314">
        <v>2</v>
      </c>
      <c r="GD314" t="s">
        <v>613</v>
      </c>
      <c r="GE314">
        <v>3.12618</v>
      </c>
      <c r="GF314">
        <v>2.65618</v>
      </c>
      <c r="GG314">
        <v>0.0887943</v>
      </c>
      <c r="GH314">
        <v>0.0896287</v>
      </c>
      <c r="GI314">
        <v>0.102743</v>
      </c>
      <c r="GJ314">
        <v>0.101595</v>
      </c>
      <c r="GK314">
        <v>23317.4</v>
      </c>
      <c r="GL314">
        <v>22191.9</v>
      </c>
      <c r="GM314">
        <v>22887</v>
      </c>
      <c r="GN314">
        <v>23738.5</v>
      </c>
      <c r="GO314">
        <v>34997.7</v>
      </c>
      <c r="GP314">
        <v>35303</v>
      </c>
      <c r="GQ314">
        <v>41262.5</v>
      </c>
      <c r="GR314">
        <v>42335.8</v>
      </c>
      <c r="GS314">
        <v>1.89863</v>
      </c>
      <c r="GT314">
        <v>1.80818</v>
      </c>
      <c r="GU314">
        <v>0.052467</v>
      </c>
      <c r="GV314">
        <v>0</v>
      </c>
      <c r="GW314">
        <v>28.4178</v>
      </c>
      <c r="GX314">
        <v>999.9</v>
      </c>
      <c r="GY314">
        <v>60.512</v>
      </c>
      <c r="GZ314">
        <v>29.517</v>
      </c>
      <c r="HA314">
        <v>27.7552</v>
      </c>
      <c r="HB314">
        <v>54.2719</v>
      </c>
      <c r="HC314">
        <v>40.2604</v>
      </c>
      <c r="HD314">
        <v>1</v>
      </c>
      <c r="HE314">
        <v>0.0894741</v>
      </c>
      <c r="HF314">
        <v>-2.66753</v>
      </c>
      <c r="HG314">
        <v>20.2079</v>
      </c>
      <c r="HH314">
        <v>5.23361</v>
      </c>
      <c r="HI314">
        <v>11.992</v>
      </c>
      <c r="HJ314">
        <v>4.95575</v>
      </c>
      <c r="HK314">
        <v>3.304</v>
      </c>
      <c r="HL314">
        <v>9999</v>
      </c>
      <c r="HM314">
        <v>9999</v>
      </c>
      <c r="HN314">
        <v>9999</v>
      </c>
      <c r="HO314">
        <v>999.9</v>
      </c>
      <c r="HP314">
        <v>1.86848</v>
      </c>
      <c r="HQ314">
        <v>1.86417</v>
      </c>
      <c r="HR314">
        <v>1.8718</v>
      </c>
      <c r="HS314">
        <v>1.86265</v>
      </c>
      <c r="HT314">
        <v>1.8621</v>
      </c>
      <c r="HU314">
        <v>1.86854</v>
      </c>
      <c r="HV314">
        <v>1.85867</v>
      </c>
      <c r="HW314">
        <v>1.86508</v>
      </c>
      <c r="HX314">
        <v>5</v>
      </c>
      <c r="HY314">
        <v>0</v>
      </c>
      <c r="HZ314">
        <v>0</v>
      </c>
      <c r="IA314">
        <v>0</v>
      </c>
      <c r="IB314" t="s">
        <v>424</v>
      </c>
      <c r="IC314" t="s">
        <v>425</v>
      </c>
      <c r="ID314" t="s">
        <v>426</v>
      </c>
      <c r="IE314" t="s">
        <v>426</v>
      </c>
      <c r="IF314" t="s">
        <v>426</v>
      </c>
      <c r="IG314" t="s">
        <v>426</v>
      </c>
      <c r="IH314">
        <v>0</v>
      </c>
      <c r="II314">
        <v>100</v>
      </c>
      <c r="IJ314">
        <v>100</v>
      </c>
      <c r="IK314">
        <v>5.578</v>
      </c>
      <c r="IL314">
        <v>0.4273</v>
      </c>
      <c r="IM314">
        <v>4.20357787778522</v>
      </c>
      <c r="IN314">
        <v>0.00374144017280572</v>
      </c>
      <c r="IO314">
        <v>-1.07998895285064e-06</v>
      </c>
      <c r="IP314">
        <v>1.2122296874913e-10</v>
      </c>
      <c r="IQ314">
        <v>0.0711788513172057</v>
      </c>
      <c r="IR314">
        <v>0.00727018690124689</v>
      </c>
      <c r="IS314">
        <v>0.000171571339495546</v>
      </c>
      <c r="IT314">
        <v>5.81901312968366e-06</v>
      </c>
      <c r="IU314">
        <v>0</v>
      </c>
      <c r="IV314">
        <v>2039</v>
      </c>
      <c r="IW314">
        <v>1</v>
      </c>
      <c r="IX314">
        <v>29</v>
      </c>
      <c r="IY314">
        <v>29322756.2</v>
      </c>
      <c r="IZ314">
        <v>29322756.2</v>
      </c>
      <c r="JA314">
        <v>1.04126</v>
      </c>
      <c r="JB314">
        <v>2.3999</v>
      </c>
      <c r="JC314">
        <v>1.4978</v>
      </c>
      <c r="JD314">
        <v>2.33276</v>
      </c>
      <c r="JE314">
        <v>1.54419</v>
      </c>
      <c r="JF314">
        <v>2.30591</v>
      </c>
      <c r="JG314">
        <v>35.7311</v>
      </c>
      <c r="JH314">
        <v>24.2188</v>
      </c>
      <c r="JI314">
        <v>18</v>
      </c>
      <c r="JJ314">
        <v>546.417</v>
      </c>
      <c r="JK314">
        <v>431.294</v>
      </c>
      <c r="JL314">
        <v>28.6527</v>
      </c>
      <c r="JM314">
        <v>28.8338</v>
      </c>
      <c r="JN314">
        <v>29.9974</v>
      </c>
      <c r="JO314">
        <v>28.4602</v>
      </c>
      <c r="JP314">
        <v>28.4832</v>
      </c>
      <c r="JQ314">
        <v>20.9016</v>
      </c>
      <c r="JR314">
        <v>28.296</v>
      </c>
      <c r="JS314">
        <v>100</v>
      </c>
      <c r="JT314">
        <v>28.9834</v>
      </c>
      <c r="JU314">
        <v>420</v>
      </c>
      <c r="JV314">
        <v>23.566</v>
      </c>
      <c r="JW314">
        <v>92.4792</v>
      </c>
      <c r="JX314">
        <v>98.6637</v>
      </c>
    </row>
    <row r="315" spans="1:284">
      <c r="A315">
        <v>299</v>
      </c>
      <c r="B315">
        <v>1759365377</v>
      </c>
      <c r="C315">
        <v>3985.90000009537</v>
      </c>
      <c r="D315" t="s">
        <v>1033</v>
      </c>
      <c r="E315" t="s">
        <v>1034</v>
      </c>
      <c r="F315">
        <v>5</v>
      </c>
      <c r="G315" t="s">
        <v>1022</v>
      </c>
      <c r="H315" t="s">
        <v>419</v>
      </c>
      <c r="I315">
        <v>1759365374</v>
      </c>
      <c r="J315">
        <f>(K315)/1000</f>
        <v>0</v>
      </c>
      <c r="K315">
        <f>1000*DK315*AI315*(DG315-DH315)/(100*CZ315*(1000-AI315*DG315))</f>
        <v>0</v>
      </c>
      <c r="L315">
        <f>DK315*AI315*(DF315-DE315*(1000-AI315*DH315)/(1000-AI315*DG315))/(100*CZ315)</f>
        <v>0</v>
      </c>
      <c r="M315">
        <f>DE315 - IF(AI315&gt;1, L315*CZ315*100.0/(AK315), 0)</f>
        <v>0</v>
      </c>
      <c r="N315">
        <f>((T315-J315/2)*M315-L315)/(T315+J315/2)</f>
        <v>0</v>
      </c>
      <c r="O315">
        <f>N315*(DL315+DM315)/1000.0</f>
        <v>0</v>
      </c>
      <c r="P315">
        <f>(DE315 - IF(AI315&gt;1, L315*CZ315*100.0/(AK315), 0))*(DL315+DM315)/1000.0</f>
        <v>0</v>
      </c>
      <c r="Q315">
        <f>2.0/((1/S315-1/R315)+SIGN(S315)*SQRT((1/S315-1/R315)*(1/S315-1/R315) + 4*DA315/((DA315+1)*(DA315+1))*(2*1/S315*1/R315-1/R315*1/R315)))</f>
        <v>0</v>
      </c>
      <c r="R315">
        <f>IF(LEFT(DB315,1)&lt;&gt;"0",IF(LEFT(DB315,1)="1",3.0,DC315),$D$5+$E$5*(DS315*DL315/($K$5*1000))+$F$5*(DS315*DL315/($K$5*1000))*MAX(MIN(CZ315,$J$5),$I$5)*MAX(MIN(CZ315,$J$5),$I$5)+$G$5*MAX(MIN(CZ315,$J$5),$I$5)*(DS315*DL315/($K$5*1000))+$H$5*(DS315*DL315/($K$5*1000))*(DS315*DL315/($K$5*1000)))</f>
        <v>0</v>
      </c>
      <c r="S315">
        <f>J315*(1000-(1000*0.61365*exp(17.502*W315/(240.97+W315))/(DL315+DM315)+DG315)/2)/(1000*0.61365*exp(17.502*W315/(240.97+W315))/(DL315+DM315)-DG315)</f>
        <v>0</v>
      </c>
      <c r="T315">
        <f>1/((DA315+1)/(Q315/1.6)+1/(R315/1.37)) + DA315/((DA315+1)/(Q315/1.6) + DA315/(R315/1.37))</f>
        <v>0</v>
      </c>
      <c r="U315">
        <f>(CV315*CY315)</f>
        <v>0</v>
      </c>
      <c r="V315">
        <f>(DN315+(U315+2*0.95*5.67E-8*(((DN315+$B$7)+273)^4-(DN315+273)^4)-44100*J315)/(1.84*29.3*R315+8*0.95*5.67E-8*(DN315+273)^3))</f>
        <v>0</v>
      </c>
      <c r="W315">
        <f>($C$7*DO315+$D$7*DP315+$E$7*V315)</f>
        <v>0</v>
      </c>
      <c r="X315">
        <f>0.61365*exp(17.502*W315/(240.97+W315))</f>
        <v>0</v>
      </c>
      <c r="Y315">
        <f>(Z315/AA315*100)</f>
        <v>0</v>
      </c>
      <c r="Z315">
        <f>DG315*(DL315+DM315)/1000</f>
        <v>0</v>
      </c>
      <c r="AA315">
        <f>0.61365*exp(17.502*DN315/(240.97+DN315))</f>
        <v>0</v>
      </c>
      <c r="AB315">
        <f>(X315-DG315*(DL315+DM315)/1000)</f>
        <v>0</v>
      </c>
      <c r="AC315">
        <f>(-J315*44100)</f>
        <v>0</v>
      </c>
      <c r="AD315">
        <f>2*29.3*R315*0.92*(DN315-W315)</f>
        <v>0</v>
      </c>
      <c r="AE315">
        <f>2*0.95*5.67E-8*(((DN315+$B$7)+273)^4-(W315+273)^4)</f>
        <v>0</v>
      </c>
      <c r="AF315">
        <f>U315+AE315+AC315+AD315</f>
        <v>0</v>
      </c>
      <c r="AG315">
        <v>0</v>
      </c>
      <c r="AH315">
        <v>0</v>
      </c>
      <c r="AI315">
        <f>IF(AG315*$H$13&gt;=AK315,1.0,(AK315/(AK315-AG315*$H$13)))</f>
        <v>0</v>
      </c>
      <c r="AJ315">
        <f>(AI315-1)*100</f>
        <v>0</v>
      </c>
      <c r="AK315">
        <f>MAX(0,($B$13+$C$13*DS315)/(1+$D$13*DS315)*DL315/(DN315+273)*$E$13)</f>
        <v>0</v>
      </c>
      <c r="AL315" t="s">
        <v>420</v>
      </c>
      <c r="AM315" t="s">
        <v>420</v>
      </c>
      <c r="AN315">
        <v>0</v>
      </c>
      <c r="AO315">
        <v>0</v>
      </c>
      <c r="AP315">
        <f>1-AN315/AO315</f>
        <v>0</v>
      </c>
      <c r="AQ315">
        <v>0</v>
      </c>
      <c r="AR315" t="s">
        <v>420</v>
      </c>
      <c r="AS315" t="s">
        <v>420</v>
      </c>
      <c r="AT315">
        <v>0</v>
      </c>
      <c r="AU315">
        <v>0</v>
      </c>
      <c r="AV315">
        <f>1-AT315/AU315</f>
        <v>0</v>
      </c>
      <c r="AW315">
        <v>0.5</v>
      </c>
      <c r="AX315">
        <f>CW315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420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CV315">
        <f>$B$11*DT315+$C$11*DU315+$F$11*EF315*(1-EI315)</f>
        <v>0</v>
      </c>
      <c r="CW315">
        <f>CV315*CX315</f>
        <v>0</v>
      </c>
      <c r="CX315">
        <f>($B$11*$D$9+$C$11*$D$9+$F$11*((ES315+EK315)/MAX(ES315+EK315+ET315, 0.1)*$I$9+ET315/MAX(ES315+EK315+ET315, 0.1)*$J$9))/($B$11+$C$11+$F$11)</f>
        <v>0</v>
      </c>
      <c r="CY315">
        <f>($B$11*$K$9+$C$11*$K$9+$F$11*((ES315+EK315)/MAX(ES315+EK315+ET315, 0.1)*$P$9+ET315/MAX(ES315+EK315+ET315, 0.1)*$Q$9))/($B$11+$C$11+$F$11)</f>
        <v>0</v>
      </c>
      <c r="CZ315">
        <v>2.7</v>
      </c>
      <c r="DA315">
        <v>0.5</v>
      </c>
      <c r="DB315" t="s">
        <v>421</v>
      </c>
      <c r="DC315">
        <v>2</v>
      </c>
      <c r="DD315">
        <v>1759365374</v>
      </c>
      <c r="DE315">
        <v>420.174</v>
      </c>
      <c r="DF315">
        <v>420.04</v>
      </c>
      <c r="DG315">
        <v>24.5382333333333</v>
      </c>
      <c r="DH315">
        <v>23.9544333333333</v>
      </c>
      <c r="DI315">
        <v>414.596333333333</v>
      </c>
      <c r="DJ315">
        <v>24.1105</v>
      </c>
      <c r="DK315">
        <v>500.144666666667</v>
      </c>
      <c r="DL315">
        <v>90.3461</v>
      </c>
      <c r="DM315">
        <v>0.0306054666666667</v>
      </c>
      <c r="DN315">
        <v>30.2301666666667</v>
      </c>
      <c r="DO315">
        <v>29.2733666666667</v>
      </c>
      <c r="DP315">
        <v>999.9</v>
      </c>
      <c r="DQ315">
        <v>0</v>
      </c>
      <c r="DR315">
        <v>0</v>
      </c>
      <c r="DS315">
        <v>10019.1666666667</v>
      </c>
      <c r="DT315">
        <v>0</v>
      </c>
      <c r="DU315">
        <v>0.778986</v>
      </c>
      <c r="DV315">
        <v>0.134165333333333</v>
      </c>
      <c r="DW315">
        <v>430.743666666667</v>
      </c>
      <c r="DX315">
        <v>430.348666666667</v>
      </c>
      <c r="DY315">
        <v>0.583781</v>
      </c>
      <c r="DZ315">
        <v>420.04</v>
      </c>
      <c r="EA315">
        <v>23.9544333333333</v>
      </c>
      <c r="EB315">
        <v>2.21693333333333</v>
      </c>
      <c r="EC315">
        <v>2.16419333333333</v>
      </c>
      <c r="ED315">
        <v>19.0852333333333</v>
      </c>
      <c r="EE315">
        <v>18.6996333333333</v>
      </c>
      <c r="EF315">
        <v>0.00500016</v>
      </c>
      <c r="EG315">
        <v>0</v>
      </c>
      <c r="EH315">
        <v>0</v>
      </c>
      <c r="EI315">
        <v>0</v>
      </c>
      <c r="EJ315">
        <v>343</v>
      </c>
      <c r="EK315">
        <v>0.00500016</v>
      </c>
      <c r="EL315">
        <v>-23.0333333333333</v>
      </c>
      <c r="EM315">
        <v>-1.93333333333333</v>
      </c>
      <c r="EN315">
        <v>37.937</v>
      </c>
      <c r="EO315">
        <v>42</v>
      </c>
      <c r="EP315">
        <v>40.062</v>
      </c>
      <c r="EQ315">
        <v>42.125</v>
      </c>
      <c r="ER315">
        <v>41.25</v>
      </c>
      <c r="ES315">
        <v>0</v>
      </c>
      <c r="ET315">
        <v>0</v>
      </c>
      <c r="EU315">
        <v>0</v>
      </c>
      <c r="EV315">
        <v>1759365378.1</v>
      </c>
      <c r="EW315">
        <v>0</v>
      </c>
      <c r="EX315">
        <v>338.407692307692</v>
      </c>
      <c r="EY315">
        <v>-10.2085471731153</v>
      </c>
      <c r="EZ315">
        <v>12.2324786143374</v>
      </c>
      <c r="FA315">
        <v>-25.2692307692308</v>
      </c>
      <c r="FB315">
        <v>15</v>
      </c>
      <c r="FC315">
        <v>0</v>
      </c>
      <c r="FD315" t="s">
        <v>422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0.181828071428571</v>
      </c>
      <c r="FQ315">
        <v>-0.521063298701298</v>
      </c>
      <c r="FR315">
        <v>0.0606900730849323</v>
      </c>
      <c r="FS315">
        <v>0</v>
      </c>
      <c r="FT315">
        <v>338.276470588235</v>
      </c>
      <c r="FU315">
        <v>-10.3682200761062</v>
      </c>
      <c r="FV315">
        <v>4.47706960512509</v>
      </c>
      <c r="FW315">
        <v>-1</v>
      </c>
      <c r="FX315">
        <v>0.315228142857143</v>
      </c>
      <c r="FY315">
        <v>1.75099480519481</v>
      </c>
      <c r="FZ315">
        <v>0.179787658595537</v>
      </c>
      <c r="GA315">
        <v>0</v>
      </c>
      <c r="GB315">
        <v>0</v>
      </c>
      <c r="GC315">
        <v>2</v>
      </c>
      <c r="GD315" t="s">
        <v>613</v>
      </c>
      <c r="GE315">
        <v>3.12602</v>
      </c>
      <c r="GF315">
        <v>2.65607</v>
      </c>
      <c r="GG315">
        <v>0.0887994</v>
      </c>
      <c r="GH315">
        <v>0.0896295</v>
      </c>
      <c r="GI315">
        <v>0.102607</v>
      </c>
      <c r="GJ315">
        <v>0.101373</v>
      </c>
      <c r="GK315">
        <v>23317.5</v>
      </c>
      <c r="GL315">
        <v>22192.1</v>
      </c>
      <c r="GM315">
        <v>22887.3</v>
      </c>
      <c r="GN315">
        <v>23738.8</v>
      </c>
      <c r="GO315">
        <v>35003.2</v>
      </c>
      <c r="GP315">
        <v>35312</v>
      </c>
      <c r="GQ315">
        <v>41262.7</v>
      </c>
      <c r="GR315">
        <v>42336.1</v>
      </c>
      <c r="GS315">
        <v>1.8984</v>
      </c>
      <c r="GT315">
        <v>1.8085</v>
      </c>
      <c r="GU315">
        <v>0.0524297</v>
      </c>
      <c r="GV315">
        <v>0</v>
      </c>
      <c r="GW315">
        <v>28.4051</v>
      </c>
      <c r="GX315">
        <v>999.9</v>
      </c>
      <c r="GY315">
        <v>60.536</v>
      </c>
      <c r="GZ315">
        <v>29.527</v>
      </c>
      <c r="HA315">
        <v>27.7798</v>
      </c>
      <c r="HB315">
        <v>53.9219</v>
      </c>
      <c r="HC315">
        <v>40.3125</v>
      </c>
      <c r="HD315">
        <v>1</v>
      </c>
      <c r="HE315">
        <v>0.0897713</v>
      </c>
      <c r="HF315">
        <v>-2.2164</v>
      </c>
      <c r="HG315">
        <v>20.2149</v>
      </c>
      <c r="HH315">
        <v>5.23316</v>
      </c>
      <c r="HI315">
        <v>11.992</v>
      </c>
      <c r="HJ315">
        <v>4.95535</v>
      </c>
      <c r="HK315">
        <v>3.304</v>
      </c>
      <c r="HL315">
        <v>9999</v>
      </c>
      <c r="HM315">
        <v>9999</v>
      </c>
      <c r="HN315">
        <v>9999</v>
      </c>
      <c r="HO315">
        <v>999.9</v>
      </c>
      <c r="HP315">
        <v>1.8685</v>
      </c>
      <c r="HQ315">
        <v>1.86417</v>
      </c>
      <c r="HR315">
        <v>1.8718</v>
      </c>
      <c r="HS315">
        <v>1.86265</v>
      </c>
      <c r="HT315">
        <v>1.86209</v>
      </c>
      <c r="HU315">
        <v>1.86854</v>
      </c>
      <c r="HV315">
        <v>1.85867</v>
      </c>
      <c r="HW315">
        <v>1.86508</v>
      </c>
      <c r="HX315">
        <v>5</v>
      </c>
      <c r="HY315">
        <v>0</v>
      </c>
      <c r="HZ315">
        <v>0</v>
      </c>
      <c r="IA315">
        <v>0</v>
      </c>
      <c r="IB315" t="s">
        <v>424</v>
      </c>
      <c r="IC315" t="s">
        <v>425</v>
      </c>
      <c r="ID315" t="s">
        <v>426</v>
      </c>
      <c r="IE315" t="s">
        <v>426</v>
      </c>
      <c r="IF315" t="s">
        <v>426</v>
      </c>
      <c r="IG315" t="s">
        <v>426</v>
      </c>
      <c r="IH315">
        <v>0</v>
      </c>
      <c r="II315">
        <v>100</v>
      </c>
      <c r="IJ315">
        <v>100</v>
      </c>
      <c r="IK315">
        <v>5.578</v>
      </c>
      <c r="IL315">
        <v>0.4261</v>
      </c>
      <c r="IM315">
        <v>4.20357787778522</v>
      </c>
      <c r="IN315">
        <v>0.00374144017280572</v>
      </c>
      <c r="IO315">
        <v>-1.07998895285064e-06</v>
      </c>
      <c r="IP315">
        <v>1.2122296874913e-10</v>
      </c>
      <c r="IQ315">
        <v>0.0711788513172057</v>
      </c>
      <c r="IR315">
        <v>0.00727018690124689</v>
      </c>
      <c r="IS315">
        <v>0.000171571339495546</v>
      </c>
      <c r="IT315">
        <v>5.81901312968366e-06</v>
      </c>
      <c r="IU315">
        <v>0</v>
      </c>
      <c r="IV315">
        <v>2039</v>
      </c>
      <c r="IW315">
        <v>1</v>
      </c>
      <c r="IX315">
        <v>29</v>
      </c>
      <c r="IY315">
        <v>29322756.3</v>
      </c>
      <c r="IZ315">
        <v>29322756.3</v>
      </c>
      <c r="JA315">
        <v>1.04248</v>
      </c>
      <c r="JB315">
        <v>2.3999</v>
      </c>
      <c r="JC315">
        <v>1.4978</v>
      </c>
      <c r="JD315">
        <v>2.33276</v>
      </c>
      <c r="JE315">
        <v>1.54419</v>
      </c>
      <c r="JF315">
        <v>2.22656</v>
      </c>
      <c r="JG315">
        <v>35.7078</v>
      </c>
      <c r="JH315">
        <v>24.1926</v>
      </c>
      <c r="JI315">
        <v>18</v>
      </c>
      <c r="JJ315">
        <v>546.271</v>
      </c>
      <c r="JK315">
        <v>431.491</v>
      </c>
      <c r="JL315">
        <v>28.9529</v>
      </c>
      <c r="JM315">
        <v>28.8353</v>
      </c>
      <c r="JN315">
        <v>29.9985</v>
      </c>
      <c r="JO315">
        <v>28.4603</v>
      </c>
      <c r="JP315">
        <v>28.4837</v>
      </c>
      <c r="JQ315">
        <v>20.9015</v>
      </c>
      <c r="JR315">
        <v>28.5917</v>
      </c>
      <c r="JS315">
        <v>100</v>
      </c>
      <c r="JT315">
        <v>29.4919</v>
      </c>
      <c r="JU315">
        <v>420</v>
      </c>
      <c r="JV315">
        <v>23.5401</v>
      </c>
      <c r="JW315">
        <v>92.4799</v>
      </c>
      <c r="JX315">
        <v>98.6645</v>
      </c>
    </row>
    <row r="316" spans="1:284">
      <c r="A316">
        <v>300</v>
      </c>
      <c r="B316">
        <v>1759365379</v>
      </c>
      <c r="C316">
        <v>3987.90000009537</v>
      </c>
      <c r="D316" t="s">
        <v>1035</v>
      </c>
      <c r="E316" t="s">
        <v>1036</v>
      </c>
      <c r="F316">
        <v>5</v>
      </c>
      <c r="G316" t="s">
        <v>1022</v>
      </c>
      <c r="H316" t="s">
        <v>419</v>
      </c>
      <c r="I316">
        <v>1759365376</v>
      </c>
      <c r="J316">
        <f>(K316)/1000</f>
        <v>0</v>
      </c>
      <c r="K316">
        <f>1000*DK316*AI316*(DG316-DH316)/(100*CZ316*(1000-AI316*DG316))</f>
        <v>0</v>
      </c>
      <c r="L316">
        <f>DK316*AI316*(DF316-DE316*(1000-AI316*DH316)/(1000-AI316*DG316))/(100*CZ316)</f>
        <v>0</v>
      </c>
      <c r="M316">
        <f>DE316 - IF(AI316&gt;1, L316*CZ316*100.0/(AK316), 0)</f>
        <v>0</v>
      </c>
      <c r="N316">
        <f>((T316-J316/2)*M316-L316)/(T316+J316/2)</f>
        <v>0</v>
      </c>
      <c r="O316">
        <f>N316*(DL316+DM316)/1000.0</f>
        <v>0</v>
      </c>
      <c r="P316">
        <f>(DE316 - IF(AI316&gt;1, L316*CZ316*100.0/(AK316), 0))*(DL316+DM316)/1000.0</f>
        <v>0</v>
      </c>
      <c r="Q316">
        <f>2.0/((1/S316-1/R316)+SIGN(S316)*SQRT((1/S316-1/R316)*(1/S316-1/R316) + 4*DA316/((DA316+1)*(DA316+1))*(2*1/S316*1/R316-1/R316*1/R316)))</f>
        <v>0</v>
      </c>
      <c r="R316">
        <f>IF(LEFT(DB316,1)&lt;&gt;"0",IF(LEFT(DB316,1)="1",3.0,DC316),$D$5+$E$5*(DS316*DL316/($K$5*1000))+$F$5*(DS316*DL316/($K$5*1000))*MAX(MIN(CZ316,$J$5),$I$5)*MAX(MIN(CZ316,$J$5),$I$5)+$G$5*MAX(MIN(CZ316,$J$5),$I$5)*(DS316*DL316/($K$5*1000))+$H$5*(DS316*DL316/($K$5*1000))*(DS316*DL316/($K$5*1000)))</f>
        <v>0</v>
      </c>
      <c r="S316">
        <f>J316*(1000-(1000*0.61365*exp(17.502*W316/(240.97+W316))/(DL316+DM316)+DG316)/2)/(1000*0.61365*exp(17.502*W316/(240.97+W316))/(DL316+DM316)-DG316)</f>
        <v>0</v>
      </c>
      <c r="T316">
        <f>1/((DA316+1)/(Q316/1.6)+1/(R316/1.37)) + DA316/((DA316+1)/(Q316/1.6) + DA316/(R316/1.37))</f>
        <v>0</v>
      </c>
      <c r="U316">
        <f>(CV316*CY316)</f>
        <v>0</v>
      </c>
      <c r="V316">
        <f>(DN316+(U316+2*0.95*5.67E-8*(((DN316+$B$7)+273)^4-(DN316+273)^4)-44100*J316)/(1.84*29.3*R316+8*0.95*5.67E-8*(DN316+273)^3))</f>
        <v>0</v>
      </c>
      <c r="W316">
        <f>($C$7*DO316+$D$7*DP316+$E$7*V316)</f>
        <v>0</v>
      </c>
      <c r="X316">
        <f>0.61365*exp(17.502*W316/(240.97+W316))</f>
        <v>0</v>
      </c>
      <c r="Y316">
        <f>(Z316/AA316*100)</f>
        <v>0</v>
      </c>
      <c r="Z316">
        <f>DG316*(DL316+DM316)/1000</f>
        <v>0</v>
      </c>
      <c r="AA316">
        <f>0.61365*exp(17.502*DN316/(240.97+DN316))</f>
        <v>0</v>
      </c>
      <c r="AB316">
        <f>(X316-DG316*(DL316+DM316)/1000)</f>
        <v>0</v>
      </c>
      <c r="AC316">
        <f>(-J316*44100)</f>
        <v>0</v>
      </c>
      <c r="AD316">
        <f>2*29.3*R316*0.92*(DN316-W316)</f>
        <v>0</v>
      </c>
      <c r="AE316">
        <f>2*0.95*5.67E-8*(((DN316+$B$7)+273)^4-(W316+273)^4)</f>
        <v>0</v>
      </c>
      <c r="AF316">
        <f>U316+AE316+AC316+AD316</f>
        <v>0</v>
      </c>
      <c r="AG316">
        <v>0</v>
      </c>
      <c r="AH316">
        <v>0</v>
      </c>
      <c r="AI316">
        <f>IF(AG316*$H$13&gt;=AK316,1.0,(AK316/(AK316-AG316*$H$13)))</f>
        <v>0</v>
      </c>
      <c r="AJ316">
        <f>(AI316-1)*100</f>
        <v>0</v>
      </c>
      <c r="AK316">
        <f>MAX(0,($B$13+$C$13*DS316)/(1+$D$13*DS316)*DL316/(DN316+273)*$E$13)</f>
        <v>0</v>
      </c>
      <c r="AL316" t="s">
        <v>420</v>
      </c>
      <c r="AM316" t="s">
        <v>420</v>
      </c>
      <c r="AN316">
        <v>0</v>
      </c>
      <c r="AO316">
        <v>0</v>
      </c>
      <c r="AP316">
        <f>1-AN316/AO316</f>
        <v>0</v>
      </c>
      <c r="AQ316">
        <v>0</v>
      </c>
      <c r="AR316" t="s">
        <v>420</v>
      </c>
      <c r="AS316" t="s">
        <v>420</v>
      </c>
      <c r="AT316">
        <v>0</v>
      </c>
      <c r="AU316">
        <v>0</v>
      </c>
      <c r="AV316">
        <f>1-AT316/AU316</f>
        <v>0</v>
      </c>
      <c r="AW316">
        <v>0.5</v>
      </c>
      <c r="AX316">
        <f>CW316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420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CV316">
        <f>$B$11*DT316+$C$11*DU316+$F$11*EF316*(1-EI316)</f>
        <v>0</v>
      </c>
      <c r="CW316">
        <f>CV316*CX316</f>
        <v>0</v>
      </c>
      <c r="CX316">
        <f>($B$11*$D$9+$C$11*$D$9+$F$11*((ES316+EK316)/MAX(ES316+EK316+ET316, 0.1)*$I$9+ET316/MAX(ES316+EK316+ET316, 0.1)*$J$9))/($B$11+$C$11+$F$11)</f>
        <v>0</v>
      </c>
      <c r="CY316">
        <f>($B$11*$K$9+$C$11*$K$9+$F$11*((ES316+EK316)/MAX(ES316+EK316+ET316, 0.1)*$P$9+ET316/MAX(ES316+EK316+ET316, 0.1)*$Q$9))/($B$11+$C$11+$F$11)</f>
        <v>0</v>
      </c>
      <c r="CZ316">
        <v>2.7</v>
      </c>
      <c r="DA316">
        <v>0.5</v>
      </c>
      <c r="DB316" t="s">
        <v>421</v>
      </c>
      <c r="DC316">
        <v>2</v>
      </c>
      <c r="DD316">
        <v>1759365376</v>
      </c>
      <c r="DE316">
        <v>420.183666666667</v>
      </c>
      <c r="DF316">
        <v>420.033333333333</v>
      </c>
      <c r="DG316">
        <v>24.4967333333333</v>
      </c>
      <c r="DH316">
        <v>23.8775666666667</v>
      </c>
      <c r="DI316">
        <v>414.606</v>
      </c>
      <c r="DJ316">
        <v>24.0700333333333</v>
      </c>
      <c r="DK316">
        <v>500.078333333333</v>
      </c>
      <c r="DL316">
        <v>90.3452333333333</v>
      </c>
      <c r="DM316">
        <v>0.0306226333333333</v>
      </c>
      <c r="DN316">
        <v>30.2356333333333</v>
      </c>
      <c r="DO316">
        <v>29.2679</v>
      </c>
      <c r="DP316">
        <v>999.9</v>
      </c>
      <c r="DQ316">
        <v>0</v>
      </c>
      <c r="DR316">
        <v>0</v>
      </c>
      <c r="DS316">
        <v>9997.09333333333</v>
      </c>
      <c r="DT316">
        <v>0</v>
      </c>
      <c r="DU316">
        <v>0.778986</v>
      </c>
      <c r="DV316">
        <v>0.150339666666667</v>
      </c>
      <c r="DW316">
        <v>430.735</v>
      </c>
      <c r="DX316">
        <v>430.308</v>
      </c>
      <c r="DY316">
        <v>0.619179333333333</v>
      </c>
      <c r="DZ316">
        <v>420.033333333333</v>
      </c>
      <c r="EA316">
        <v>23.8775666666667</v>
      </c>
      <c r="EB316">
        <v>2.21316666666667</v>
      </c>
      <c r="EC316">
        <v>2.15722666666667</v>
      </c>
      <c r="ED316">
        <v>19.0579333333333</v>
      </c>
      <c r="EE316">
        <v>18.6481333333333</v>
      </c>
      <c r="EF316">
        <v>0.00500016</v>
      </c>
      <c r="EG316">
        <v>0</v>
      </c>
      <c r="EH316">
        <v>0</v>
      </c>
      <c r="EI316">
        <v>0</v>
      </c>
      <c r="EJ316">
        <v>342.1</v>
      </c>
      <c r="EK316">
        <v>0.00500016</v>
      </c>
      <c r="EL316">
        <v>-24.9666666666667</v>
      </c>
      <c r="EM316">
        <v>-2.06666666666667</v>
      </c>
      <c r="EN316">
        <v>37.937</v>
      </c>
      <c r="EO316">
        <v>42</v>
      </c>
      <c r="EP316">
        <v>40.062</v>
      </c>
      <c r="EQ316">
        <v>42.125</v>
      </c>
      <c r="ER316">
        <v>41.25</v>
      </c>
      <c r="ES316">
        <v>0</v>
      </c>
      <c r="ET316">
        <v>0</v>
      </c>
      <c r="EU316">
        <v>0</v>
      </c>
      <c r="EV316">
        <v>1759365380.5</v>
      </c>
      <c r="EW316">
        <v>0</v>
      </c>
      <c r="EX316">
        <v>338.092307692308</v>
      </c>
      <c r="EY316">
        <v>0.259828941749154</v>
      </c>
      <c r="EZ316">
        <v>-9.92478634781376</v>
      </c>
      <c r="FA316">
        <v>-25.0884615384615</v>
      </c>
      <c r="FB316">
        <v>15</v>
      </c>
      <c r="FC316">
        <v>0</v>
      </c>
      <c r="FD316" t="s">
        <v>422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0.170793785714286</v>
      </c>
      <c r="FQ316">
        <v>-0.396192779220779</v>
      </c>
      <c r="FR316">
        <v>0.0534198764993339</v>
      </c>
      <c r="FS316">
        <v>1</v>
      </c>
      <c r="FT316">
        <v>338.65</v>
      </c>
      <c r="FU316">
        <v>-7.27119944687596</v>
      </c>
      <c r="FV316">
        <v>4.2226455326155</v>
      </c>
      <c r="FW316">
        <v>-1</v>
      </c>
      <c r="FX316">
        <v>0.364650190476191</v>
      </c>
      <c r="FY316">
        <v>1.84369472727273</v>
      </c>
      <c r="FZ316">
        <v>0.187373059330366</v>
      </c>
      <c r="GA316">
        <v>0</v>
      </c>
      <c r="GB316">
        <v>1</v>
      </c>
      <c r="GC316">
        <v>2</v>
      </c>
      <c r="GD316" t="s">
        <v>443</v>
      </c>
      <c r="GE316">
        <v>3.12576</v>
      </c>
      <c r="GF316">
        <v>2.65606</v>
      </c>
      <c r="GG316">
        <v>0.0887921</v>
      </c>
      <c r="GH316">
        <v>0.089625</v>
      </c>
      <c r="GI316">
        <v>0.102466</v>
      </c>
      <c r="GJ316">
        <v>0.101157</v>
      </c>
      <c r="GK316">
        <v>23317.4</v>
      </c>
      <c r="GL316">
        <v>22192.6</v>
      </c>
      <c r="GM316">
        <v>22887</v>
      </c>
      <c r="GN316">
        <v>23739.1</v>
      </c>
      <c r="GO316">
        <v>35008.5</v>
      </c>
      <c r="GP316">
        <v>35320.9</v>
      </c>
      <c r="GQ316">
        <v>41262.4</v>
      </c>
      <c r="GR316">
        <v>42336.7</v>
      </c>
      <c r="GS316">
        <v>1.8982</v>
      </c>
      <c r="GT316">
        <v>1.80865</v>
      </c>
      <c r="GU316">
        <v>0.0533946</v>
      </c>
      <c r="GV316">
        <v>0</v>
      </c>
      <c r="GW316">
        <v>28.393</v>
      </c>
      <c r="GX316">
        <v>999.9</v>
      </c>
      <c r="GY316">
        <v>60.512</v>
      </c>
      <c r="GZ316">
        <v>29.517</v>
      </c>
      <c r="HA316">
        <v>27.7548</v>
      </c>
      <c r="HB316">
        <v>54.2619</v>
      </c>
      <c r="HC316">
        <v>40.4087</v>
      </c>
      <c r="HD316">
        <v>1</v>
      </c>
      <c r="HE316">
        <v>0.0897002</v>
      </c>
      <c r="HF316">
        <v>-2.55437</v>
      </c>
      <c r="HG316">
        <v>20.2096</v>
      </c>
      <c r="HH316">
        <v>5.23301</v>
      </c>
      <c r="HI316">
        <v>11.992</v>
      </c>
      <c r="HJ316">
        <v>4.9553</v>
      </c>
      <c r="HK316">
        <v>3.304</v>
      </c>
      <c r="HL316">
        <v>9999</v>
      </c>
      <c r="HM316">
        <v>9999</v>
      </c>
      <c r="HN316">
        <v>9999</v>
      </c>
      <c r="HO316">
        <v>999.9</v>
      </c>
      <c r="HP316">
        <v>1.86847</v>
      </c>
      <c r="HQ316">
        <v>1.86417</v>
      </c>
      <c r="HR316">
        <v>1.8718</v>
      </c>
      <c r="HS316">
        <v>1.86264</v>
      </c>
      <c r="HT316">
        <v>1.86206</v>
      </c>
      <c r="HU316">
        <v>1.86855</v>
      </c>
      <c r="HV316">
        <v>1.85867</v>
      </c>
      <c r="HW316">
        <v>1.86508</v>
      </c>
      <c r="HX316">
        <v>5</v>
      </c>
      <c r="HY316">
        <v>0</v>
      </c>
      <c r="HZ316">
        <v>0</v>
      </c>
      <c r="IA316">
        <v>0</v>
      </c>
      <c r="IB316" t="s">
        <v>424</v>
      </c>
      <c r="IC316" t="s">
        <v>425</v>
      </c>
      <c r="ID316" t="s">
        <v>426</v>
      </c>
      <c r="IE316" t="s">
        <v>426</v>
      </c>
      <c r="IF316" t="s">
        <v>426</v>
      </c>
      <c r="IG316" t="s">
        <v>426</v>
      </c>
      <c r="IH316">
        <v>0</v>
      </c>
      <c r="II316">
        <v>100</v>
      </c>
      <c r="IJ316">
        <v>100</v>
      </c>
      <c r="IK316">
        <v>5.578</v>
      </c>
      <c r="IL316">
        <v>0.4249</v>
      </c>
      <c r="IM316">
        <v>4.20357787778522</v>
      </c>
      <c r="IN316">
        <v>0.00374144017280572</v>
      </c>
      <c r="IO316">
        <v>-1.07998895285064e-06</v>
      </c>
      <c r="IP316">
        <v>1.2122296874913e-10</v>
      </c>
      <c r="IQ316">
        <v>0.0711788513172057</v>
      </c>
      <c r="IR316">
        <v>0.00727018690124689</v>
      </c>
      <c r="IS316">
        <v>0.000171571339495546</v>
      </c>
      <c r="IT316">
        <v>5.81901312968366e-06</v>
      </c>
      <c r="IU316">
        <v>0</v>
      </c>
      <c r="IV316">
        <v>2039</v>
      </c>
      <c r="IW316">
        <v>1</v>
      </c>
      <c r="IX316">
        <v>29</v>
      </c>
      <c r="IY316">
        <v>29322756.3</v>
      </c>
      <c r="IZ316">
        <v>29322756.3</v>
      </c>
      <c r="JA316">
        <v>1.04248</v>
      </c>
      <c r="JB316">
        <v>2.39136</v>
      </c>
      <c r="JC316">
        <v>1.49902</v>
      </c>
      <c r="JD316">
        <v>2.33276</v>
      </c>
      <c r="JE316">
        <v>1.54419</v>
      </c>
      <c r="JF316">
        <v>2.26074</v>
      </c>
      <c r="JG316">
        <v>35.7078</v>
      </c>
      <c r="JH316">
        <v>24.2188</v>
      </c>
      <c r="JI316">
        <v>18</v>
      </c>
      <c r="JJ316">
        <v>546.151</v>
      </c>
      <c r="JK316">
        <v>431.58</v>
      </c>
      <c r="JL316">
        <v>29.2018</v>
      </c>
      <c r="JM316">
        <v>28.8369</v>
      </c>
      <c r="JN316">
        <v>29.999</v>
      </c>
      <c r="JO316">
        <v>28.4615</v>
      </c>
      <c r="JP316">
        <v>28.4837</v>
      </c>
      <c r="JQ316">
        <v>20.8992</v>
      </c>
      <c r="JR316">
        <v>28.8733</v>
      </c>
      <c r="JS316">
        <v>100</v>
      </c>
      <c r="JT316">
        <v>29.4919</v>
      </c>
      <c r="JU316">
        <v>420</v>
      </c>
      <c r="JV316">
        <v>23.5207</v>
      </c>
      <c r="JW316">
        <v>92.479</v>
      </c>
      <c r="JX316">
        <v>98.6659</v>
      </c>
    </row>
    <row r="317" spans="1:284">
      <c r="A317">
        <v>301</v>
      </c>
      <c r="B317">
        <v>1759365381</v>
      </c>
      <c r="C317">
        <v>3989.90000009537</v>
      </c>
      <c r="D317" t="s">
        <v>1037</v>
      </c>
      <c r="E317" t="s">
        <v>1038</v>
      </c>
      <c r="F317">
        <v>5</v>
      </c>
      <c r="G317" t="s">
        <v>1022</v>
      </c>
      <c r="H317" t="s">
        <v>419</v>
      </c>
      <c r="I317">
        <v>1759365378</v>
      </c>
      <c r="J317">
        <f>(K317)/1000</f>
        <v>0</v>
      </c>
      <c r="K317">
        <f>1000*DK317*AI317*(DG317-DH317)/(100*CZ317*(1000-AI317*DG317))</f>
        <v>0</v>
      </c>
      <c r="L317">
        <f>DK317*AI317*(DF317-DE317*(1000-AI317*DH317)/(1000-AI317*DG317))/(100*CZ317)</f>
        <v>0</v>
      </c>
      <c r="M317">
        <f>DE317 - IF(AI317&gt;1, L317*CZ317*100.0/(AK317), 0)</f>
        <v>0</v>
      </c>
      <c r="N317">
        <f>((T317-J317/2)*M317-L317)/(T317+J317/2)</f>
        <v>0</v>
      </c>
      <c r="O317">
        <f>N317*(DL317+DM317)/1000.0</f>
        <v>0</v>
      </c>
      <c r="P317">
        <f>(DE317 - IF(AI317&gt;1, L317*CZ317*100.0/(AK317), 0))*(DL317+DM317)/1000.0</f>
        <v>0</v>
      </c>
      <c r="Q317">
        <f>2.0/((1/S317-1/R317)+SIGN(S317)*SQRT((1/S317-1/R317)*(1/S317-1/R317) + 4*DA317/((DA317+1)*(DA317+1))*(2*1/S317*1/R317-1/R317*1/R317)))</f>
        <v>0</v>
      </c>
      <c r="R317">
        <f>IF(LEFT(DB317,1)&lt;&gt;"0",IF(LEFT(DB317,1)="1",3.0,DC317),$D$5+$E$5*(DS317*DL317/($K$5*1000))+$F$5*(DS317*DL317/($K$5*1000))*MAX(MIN(CZ317,$J$5),$I$5)*MAX(MIN(CZ317,$J$5),$I$5)+$G$5*MAX(MIN(CZ317,$J$5),$I$5)*(DS317*DL317/($K$5*1000))+$H$5*(DS317*DL317/($K$5*1000))*(DS317*DL317/($K$5*1000)))</f>
        <v>0</v>
      </c>
      <c r="S317">
        <f>J317*(1000-(1000*0.61365*exp(17.502*W317/(240.97+W317))/(DL317+DM317)+DG317)/2)/(1000*0.61365*exp(17.502*W317/(240.97+W317))/(DL317+DM317)-DG317)</f>
        <v>0</v>
      </c>
      <c r="T317">
        <f>1/((DA317+1)/(Q317/1.6)+1/(R317/1.37)) + DA317/((DA317+1)/(Q317/1.6) + DA317/(R317/1.37))</f>
        <v>0</v>
      </c>
      <c r="U317">
        <f>(CV317*CY317)</f>
        <v>0</v>
      </c>
      <c r="V317">
        <f>(DN317+(U317+2*0.95*5.67E-8*(((DN317+$B$7)+273)^4-(DN317+273)^4)-44100*J317)/(1.84*29.3*R317+8*0.95*5.67E-8*(DN317+273)^3))</f>
        <v>0</v>
      </c>
      <c r="W317">
        <f>($C$7*DO317+$D$7*DP317+$E$7*V317)</f>
        <v>0</v>
      </c>
      <c r="X317">
        <f>0.61365*exp(17.502*W317/(240.97+W317))</f>
        <v>0</v>
      </c>
      <c r="Y317">
        <f>(Z317/AA317*100)</f>
        <v>0</v>
      </c>
      <c r="Z317">
        <f>DG317*(DL317+DM317)/1000</f>
        <v>0</v>
      </c>
      <c r="AA317">
        <f>0.61365*exp(17.502*DN317/(240.97+DN317))</f>
        <v>0</v>
      </c>
      <c r="AB317">
        <f>(X317-DG317*(DL317+DM317)/1000)</f>
        <v>0</v>
      </c>
      <c r="AC317">
        <f>(-J317*44100)</f>
        <v>0</v>
      </c>
      <c r="AD317">
        <f>2*29.3*R317*0.92*(DN317-W317)</f>
        <v>0</v>
      </c>
      <c r="AE317">
        <f>2*0.95*5.67E-8*(((DN317+$B$7)+273)^4-(W317+273)^4)</f>
        <v>0</v>
      </c>
      <c r="AF317">
        <f>U317+AE317+AC317+AD317</f>
        <v>0</v>
      </c>
      <c r="AG317">
        <v>0</v>
      </c>
      <c r="AH317">
        <v>0</v>
      </c>
      <c r="AI317">
        <f>IF(AG317*$H$13&gt;=AK317,1.0,(AK317/(AK317-AG317*$H$13)))</f>
        <v>0</v>
      </c>
      <c r="AJ317">
        <f>(AI317-1)*100</f>
        <v>0</v>
      </c>
      <c r="AK317">
        <f>MAX(0,($B$13+$C$13*DS317)/(1+$D$13*DS317)*DL317/(DN317+273)*$E$13)</f>
        <v>0</v>
      </c>
      <c r="AL317" t="s">
        <v>420</v>
      </c>
      <c r="AM317" t="s">
        <v>420</v>
      </c>
      <c r="AN317">
        <v>0</v>
      </c>
      <c r="AO317">
        <v>0</v>
      </c>
      <c r="AP317">
        <f>1-AN317/AO317</f>
        <v>0</v>
      </c>
      <c r="AQ317">
        <v>0</v>
      </c>
      <c r="AR317" t="s">
        <v>420</v>
      </c>
      <c r="AS317" t="s">
        <v>420</v>
      </c>
      <c r="AT317">
        <v>0</v>
      </c>
      <c r="AU317">
        <v>0</v>
      </c>
      <c r="AV317">
        <f>1-AT317/AU317</f>
        <v>0</v>
      </c>
      <c r="AW317">
        <v>0.5</v>
      </c>
      <c r="AX317">
        <f>CW317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420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CV317">
        <f>$B$11*DT317+$C$11*DU317+$F$11*EF317*(1-EI317)</f>
        <v>0</v>
      </c>
      <c r="CW317">
        <f>CV317*CX317</f>
        <v>0</v>
      </c>
      <c r="CX317">
        <f>($B$11*$D$9+$C$11*$D$9+$F$11*((ES317+EK317)/MAX(ES317+EK317+ET317, 0.1)*$I$9+ET317/MAX(ES317+EK317+ET317, 0.1)*$J$9))/($B$11+$C$11+$F$11)</f>
        <v>0</v>
      </c>
      <c r="CY317">
        <f>($B$11*$K$9+$C$11*$K$9+$F$11*((ES317+EK317)/MAX(ES317+EK317+ET317, 0.1)*$P$9+ET317/MAX(ES317+EK317+ET317, 0.1)*$Q$9))/($B$11+$C$11+$F$11)</f>
        <v>0</v>
      </c>
      <c r="CZ317">
        <v>2.7</v>
      </c>
      <c r="DA317">
        <v>0.5</v>
      </c>
      <c r="DB317" t="s">
        <v>421</v>
      </c>
      <c r="DC317">
        <v>2</v>
      </c>
      <c r="DD317">
        <v>1759365378</v>
      </c>
      <c r="DE317">
        <v>420.179666666667</v>
      </c>
      <c r="DF317">
        <v>420.018333333333</v>
      </c>
      <c r="DG317">
        <v>24.4494333333333</v>
      </c>
      <c r="DH317">
        <v>23.8062</v>
      </c>
      <c r="DI317">
        <v>414.601666666667</v>
      </c>
      <c r="DJ317">
        <v>24.0239</v>
      </c>
      <c r="DK317">
        <v>499.995</v>
      </c>
      <c r="DL317">
        <v>90.3450333333333</v>
      </c>
      <c r="DM317">
        <v>0.0304883</v>
      </c>
      <c r="DN317">
        <v>30.2445333333333</v>
      </c>
      <c r="DO317">
        <v>29.2664</v>
      </c>
      <c r="DP317">
        <v>999.9</v>
      </c>
      <c r="DQ317">
        <v>0</v>
      </c>
      <c r="DR317">
        <v>0</v>
      </c>
      <c r="DS317">
        <v>9996.46</v>
      </c>
      <c r="DT317">
        <v>0</v>
      </c>
      <c r="DU317">
        <v>0.778986</v>
      </c>
      <c r="DV317">
        <v>0.161173333333333</v>
      </c>
      <c r="DW317">
        <v>430.71</v>
      </c>
      <c r="DX317">
        <v>430.261</v>
      </c>
      <c r="DY317">
        <v>0.643246333333333</v>
      </c>
      <c r="DZ317">
        <v>420.018333333333</v>
      </c>
      <c r="EA317">
        <v>23.8062</v>
      </c>
      <c r="EB317">
        <v>2.20888666666667</v>
      </c>
      <c r="EC317">
        <v>2.15077</v>
      </c>
      <c r="ED317">
        <v>19.0269</v>
      </c>
      <c r="EE317">
        <v>18.6002666666667</v>
      </c>
      <c r="EF317">
        <v>0.00500016</v>
      </c>
      <c r="EG317">
        <v>0</v>
      </c>
      <c r="EH317">
        <v>0</v>
      </c>
      <c r="EI317">
        <v>0</v>
      </c>
      <c r="EJ317">
        <v>342.6</v>
      </c>
      <c r="EK317">
        <v>0.00500016</v>
      </c>
      <c r="EL317">
        <v>-25.7666666666667</v>
      </c>
      <c r="EM317">
        <v>-1.93333333333333</v>
      </c>
      <c r="EN317">
        <v>37.937</v>
      </c>
      <c r="EO317">
        <v>42</v>
      </c>
      <c r="EP317">
        <v>40.062</v>
      </c>
      <c r="EQ317">
        <v>42.125</v>
      </c>
      <c r="ER317">
        <v>41.25</v>
      </c>
      <c r="ES317">
        <v>0</v>
      </c>
      <c r="ET317">
        <v>0</v>
      </c>
      <c r="EU317">
        <v>0</v>
      </c>
      <c r="EV317">
        <v>1759365382.3</v>
      </c>
      <c r="EW317">
        <v>0</v>
      </c>
      <c r="EX317">
        <v>338.368</v>
      </c>
      <c r="EY317">
        <v>-1.24615386218888</v>
      </c>
      <c r="EZ317">
        <v>-15.3615386307593</v>
      </c>
      <c r="FA317">
        <v>-24.852</v>
      </c>
      <c r="FB317">
        <v>15</v>
      </c>
      <c r="FC317">
        <v>0</v>
      </c>
      <c r="FD317" t="s">
        <v>422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0.160013785714286</v>
      </c>
      <c r="FQ317">
        <v>-0.204119454545455</v>
      </c>
      <c r="FR317">
        <v>0.039502607618139</v>
      </c>
      <c r="FS317">
        <v>1</v>
      </c>
      <c r="FT317">
        <v>338.758823529412</v>
      </c>
      <c r="FU317">
        <v>-9.26814364298306</v>
      </c>
      <c r="FV317">
        <v>4.785155824315</v>
      </c>
      <c r="FW317">
        <v>-1</v>
      </c>
      <c r="FX317">
        <v>0.41696519047619</v>
      </c>
      <c r="FY317">
        <v>1.80154605194805</v>
      </c>
      <c r="FZ317">
        <v>0.18371190273402</v>
      </c>
      <c r="GA317">
        <v>0</v>
      </c>
      <c r="GB317">
        <v>1</v>
      </c>
      <c r="GC317">
        <v>2</v>
      </c>
      <c r="GD317" t="s">
        <v>443</v>
      </c>
      <c r="GE317">
        <v>3.12587</v>
      </c>
      <c r="GF317">
        <v>2.656</v>
      </c>
      <c r="GG317">
        <v>0.0887914</v>
      </c>
      <c r="GH317">
        <v>0.0896184</v>
      </c>
      <c r="GI317">
        <v>0.102308</v>
      </c>
      <c r="GJ317">
        <v>0.100991</v>
      </c>
      <c r="GK317">
        <v>23317</v>
      </c>
      <c r="GL317">
        <v>22192.9</v>
      </c>
      <c r="GM317">
        <v>22886.6</v>
      </c>
      <c r="GN317">
        <v>23739.3</v>
      </c>
      <c r="GO317">
        <v>35014.1</v>
      </c>
      <c r="GP317">
        <v>35327.7</v>
      </c>
      <c r="GQ317">
        <v>41261.6</v>
      </c>
      <c r="GR317">
        <v>42336.9</v>
      </c>
      <c r="GS317">
        <v>1.89837</v>
      </c>
      <c r="GT317">
        <v>1.80827</v>
      </c>
      <c r="GU317">
        <v>0.0550076</v>
      </c>
      <c r="GV317">
        <v>0</v>
      </c>
      <c r="GW317">
        <v>28.3809</v>
      </c>
      <c r="GX317">
        <v>999.9</v>
      </c>
      <c r="GY317">
        <v>60.536</v>
      </c>
      <c r="GZ317">
        <v>29.517</v>
      </c>
      <c r="HA317">
        <v>27.7623</v>
      </c>
      <c r="HB317">
        <v>54.5119</v>
      </c>
      <c r="HC317">
        <v>40.4768</v>
      </c>
      <c r="HD317">
        <v>1</v>
      </c>
      <c r="HE317">
        <v>0.0902236</v>
      </c>
      <c r="HF317">
        <v>-2.12129</v>
      </c>
      <c r="HG317">
        <v>20.2174</v>
      </c>
      <c r="HH317">
        <v>5.23331</v>
      </c>
      <c r="HI317">
        <v>11.992</v>
      </c>
      <c r="HJ317">
        <v>4.95575</v>
      </c>
      <c r="HK317">
        <v>3.304</v>
      </c>
      <c r="HL317">
        <v>9999</v>
      </c>
      <c r="HM317">
        <v>9999</v>
      </c>
      <c r="HN317">
        <v>9999</v>
      </c>
      <c r="HO317">
        <v>999.9</v>
      </c>
      <c r="HP317">
        <v>1.86846</v>
      </c>
      <c r="HQ317">
        <v>1.86417</v>
      </c>
      <c r="HR317">
        <v>1.8718</v>
      </c>
      <c r="HS317">
        <v>1.86264</v>
      </c>
      <c r="HT317">
        <v>1.86205</v>
      </c>
      <c r="HU317">
        <v>1.86853</v>
      </c>
      <c r="HV317">
        <v>1.85867</v>
      </c>
      <c r="HW317">
        <v>1.86508</v>
      </c>
      <c r="HX317">
        <v>5</v>
      </c>
      <c r="HY317">
        <v>0</v>
      </c>
      <c r="HZ317">
        <v>0</v>
      </c>
      <c r="IA317">
        <v>0</v>
      </c>
      <c r="IB317" t="s">
        <v>424</v>
      </c>
      <c r="IC317" t="s">
        <v>425</v>
      </c>
      <c r="ID317" t="s">
        <v>426</v>
      </c>
      <c r="IE317" t="s">
        <v>426</v>
      </c>
      <c r="IF317" t="s">
        <v>426</v>
      </c>
      <c r="IG317" t="s">
        <v>426</v>
      </c>
      <c r="IH317">
        <v>0</v>
      </c>
      <c r="II317">
        <v>100</v>
      </c>
      <c r="IJ317">
        <v>100</v>
      </c>
      <c r="IK317">
        <v>5.578</v>
      </c>
      <c r="IL317">
        <v>0.4237</v>
      </c>
      <c r="IM317">
        <v>4.20357787778522</v>
      </c>
      <c r="IN317">
        <v>0.00374144017280572</v>
      </c>
      <c r="IO317">
        <v>-1.07998895285064e-06</v>
      </c>
      <c r="IP317">
        <v>1.2122296874913e-10</v>
      </c>
      <c r="IQ317">
        <v>0.0711788513172057</v>
      </c>
      <c r="IR317">
        <v>0.00727018690124689</v>
      </c>
      <c r="IS317">
        <v>0.000171571339495546</v>
      </c>
      <c r="IT317">
        <v>5.81901312968366e-06</v>
      </c>
      <c r="IU317">
        <v>0</v>
      </c>
      <c r="IV317">
        <v>2039</v>
      </c>
      <c r="IW317">
        <v>1</v>
      </c>
      <c r="IX317">
        <v>29</v>
      </c>
      <c r="IY317">
        <v>29322756.4</v>
      </c>
      <c r="IZ317">
        <v>29322756.4</v>
      </c>
      <c r="JA317">
        <v>1.04248</v>
      </c>
      <c r="JB317">
        <v>2.3877</v>
      </c>
      <c r="JC317">
        <v>1.49902</v>
      </c>
      <c r="JD317">
        <v>2.33276</v>
      </c>
      <c r="JE317">
        <v>1.54419</v>
      </c>
      <c r="JF317">
        <v>2.28027</v>
      </c>
      <c r="JG317">
        <v>35.7078</v>
      </c>
      <c r="JH317">
        <v>24.2276</v>
      </c>
      <c r="JI317">
        <v>18</v>
      </c>
      <c r="JJ317">
        <v>546.274</v>
      </c>
      <c r="JK317">
        <v>431.362</v>
      </c>
      <c r="JL317">
        <v>29.4735</v>
      </c>
      <c r="JM317">
        <v>28.8381</v>
      </c>
      <c r="JN317">
        <v>29.9998</v>
      </c>
      <c r="JO317">
        <v>28.4626</v>
      </c>
      <c r="JP317">
        <v>28.4844</v>
      </c>
      <c r="JQ317">
        <v>20.9022</v>
      </c>
      <c r="JR317">
        <v>28.8733</v>
      </c>
      <c r="JS317">
        <v>100</v>
      </c>
      <c r="JT317">
        <v>30.0054</v>
      </c>
      <c r="JU317">
        <v>420</v>
      </c>
      <c r="JV317">
        <v>23.5149</v>
      </c>
      <c r="JW317">
        <v>92.4773</v>
      </c>
      <c r="JX317">
        <v>98.6666</v>
      </c>
    </row>
    <row r="318" spans="1:284">
      <c r="A318">
        <v>302</v>
      </c>
      <c r="B318">
        <v>1759365383</v>
      </c>
      <c r="C318">
        <v>3991.90000009537</v>
      </c>
      <c r="D318" t="s">
        <v>1039</v>
      </c>
      <c r="E318" t="s">
        <v>1040</v>
      </c>
      <c r="F318">
        <v>5</v>
      </c>
      <c r="G318" t="s">
        <v>1022</v>
      </c>
      <c r="H318" t="s">
        <v>419</v>
      </c>
      <c r="I318">
        <v>1759365380</v>
      </c>
      <c r="J318">
        <f>(K318)/1000</f>
        <v>0</v>
      </c>
      <c r="K318">
        <f>1000*DK318*AI318*(DG318-DH318)/(100*CZ318*(1000-AI318*DG318))</f>
        <v>0</v>
      </c>
      <c r="L318">
        <f>DK318*AI318*(DF318-DE318*(1000-AI318*DH318)/(1000-AI318*DG318))/(100*CZ318)</f>
        <v>0</v>
      </c>
      <c r="M318">
        <f>DE318 - IF(AI318&gt;1, L318*CZ318*100.0/(AK318), 0)</f>
        <v>0</v>
      </c>
      <c r="N318">
        <f>((T318-J318/2)*M318-L318)/(T318+J318/2)</f>
        <v>0</v>
      </c>
      <c r="O318">
        <f>N318*(DL318+DM318)/1000.0</f>
        <v>0</v>
      </c>
      <c r="P318">
        <f>(DE318 - IF(AI318&gt;1, L318*CZ318*100.0/(AK318), 0))*(DL318+DM318)/1000.0</f>
        <v>0</v>
      </c>
      <c r="Q318">
        <f>2.0/((1/S318-1/R318)+SIGN(S318)*SQRT((1/S318-1/R318)*(1/S318-1/R318) + 4*DA318/((DA318+1)*(DA318+1))*(2*1/S318*1/R318-1/R318*1/R318)))</f>
        <v>0</v>
      </c>
      <c r="R318">
        <f>IF(LEFT(DB318,1)&lt;&gt;"0",IF(LEFT(DB318,1)="1",3.0,DC318),$D$5+$E$5*(DS318*DL318/($K$5*1000))+$F$5*(DS318*DL318/($K$5*1000))*MAX(MIN(CZ318,$J$5),$I$5)*MAX(MIN(CZ318,$J$5),$I$5)+$G$5*MAX(MIN(CZ318,$J$5),$I$5)*(DS318*DL318/($K$5*1000))+$H$5*(DS318*DL318/($K$5*1000))*(DS318*DL318/($K$5*1000)))</f>
        <v>0</v>
      </c>
      <c r="S318">
        <f>J318*(1000-(1000*0.61365*exp(17.502*W318/(240.97+W318))/(DL318+DM318)+DG318)/2)/(1000*0.61365*exp(17.502*W318/(240.97+W318))/(DL318+DM318)-DG318)</f>
        <v>0</v>
      </c>
      <c r="T318">
        <f>1/((DA318+1)/(Q318/1.6)+1/(R318/1.37)) + DA318/((DA318+1)/(Q318/1.6) + DA318/(R318/1.37))</f>
        <v>0</v>
      </c>
      <c r="U318">
        <f>(CV318*CY318)</f>
        <v>0</v>
      </c>
      <c r="V318">
        <f>(DN318+(U318+2*0.95*5.67E-8*(((DN318+$B$7)+273)^4-(DN318+273)^4)-44100*J318)/(1.84*29.3*R318+8*0.95*5.67E-8*(DN318+273)^3))</f>
        <v>0</v>
      </c>
      <c r="W318">
        <f>($C$7*DO318+$D$7*DP318+$E$7*V318)</f>
        <v>0</v>
      </c>
      <c r="X318">
        <f>0.61365*exp(17.502*W318/(240.97+W318))</f>
        <v>0</v>
      </c>
      <c r="Y318">
        <f>(Z318/AA318*100)</f>
        <v>0</v>
      </c>
      <c r="Z318">
        <f>DG318*(DL318+DM318)/1000</f>
        <v>0</v>
      </c>
      <c r="AA318">
        <f>0.61365*exp(17.502*DN318/(240.97+DN318))</f>
        <v>0</v>
      </c>
      <c r="AB318">
        <f>(X318-DG318*(DL318+DM318)/1000)</f>
        <v>0</v>
      </c>
      <c r="AC318">
        <f>(-J318*44100)</f>
        <v>0</v>
      </c>
      <c r="AD318">
        <f>2*29.3*R318*0.92*(DN318-W318)</f>
        <v>0</v>
      </c>
      <c r="AE318">
        <f>2*0.95*5.67E-8*(((DN318+$B$7)+273)^4-(W318+273)^4)</f>
        <v>0</v>
      </c>
      <c r="AF318">
        <f>U318+AE318+AC318+AD318</f>
        <v>0</v>
      </c>
      <c r="AG318">
        <v>0</v>
      </c>
      <c r="AH318">
        <v>0</v>
      </c>
      <c r="AI318">
        <f>IF(AG318*$H$13&gt;=AK318,1.0,(AK318/(AK318-AG318*$H$13)))</f>
        <v>0</v>
      </c>
      <c r="AJ318">
        <f>(AI318-1)*100</f>
        <v>0</v>
      </c>
      <c r="AK318">
        <f>MAX(0,($B$13+$C$13*DS318)/(1+$D$13*DS318)*DL318/(DN318+273)*$E$13)</f>
        <v>0</v>
      </c>
      <c r="AL318" t="s">
        <v>420</v>
      </c>
      <c r="AM318" t="s">
        <v>420</v>
      </c>
      <c r="AN318">
        <v>0</v>
      </c>
      <c r="AO318">
        <v>0</v>
      </c>
      <c r="AP318">
        <f>1-AN318/AO318</f>
        <v>0</v>
      </c>
      <c r="AQ318">
        <v>0</v>
      </c>
      <c r="AR318" t="s">
        <v>420</v>
      </c>
      <c r="AS318" t="s">
        <v>420</v>
      </c>
      <c r="AT318">
        <v>0</v>
      </c>
      <c r="AU318">
        <v>0</v>
      </c>
      <c r="AV318">
        <f>1-AT318/AU318</f>
        <v>0</v>
      </c>
      <c r="AW318">
        <v>0.5</v>
      </c>
      <c r="AX318">
        <f>CW318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420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CV318">
        <f>$B$11*DT318+$C$11*DU318+$F$11*EF318*(1-EI318)</f>
        <v>0</v>
      </c>
      <c r="CW318">
        <f>CV318*CX318</f>
        <v>0</v>
      </c>
      <c r="CX318">
        <f>($B$11*$D$9+$C$11*$D$9+$F$11*((ES318+EK318)/MAX(ES318+EK318+ET318, 0.1)*$I$9+ET318/MAX(ES318+EK318+ET318, 0.1)*$J$9))/($B$11+$C$11+$F$11)</f>
        <v>0</v>
      </c>
      <c r="CY318">
        <f>($B$11*$K$9+$C$11*$K$9+$F$11*((ES318+EK318)/MAX(ES318+EK318+ET318, 0.1)*$P$9+ET318/MAX(ES318+EK318+ET318, 0.1)*$Q$9))/($B$11+$C$11+$F$11)</f>
        <v>0</v>
      </c>
      <c r="CZ318">
        <v>2.7</v>
      </c>
      <c r="DA318">
        <v>0.5</v>
      </c>
      <c r="DB318" t="s">
        <v>421</v>
      </c>
      <c r="DC318">
        <v>2</v>
      </c>
      <c r="DD318">
        <v>1759365380</v>
      </c>
      <c r="DE318">
        <v>420.170666666667</v>
      </c>
      <c r="DF318">
        <v>420</v>
      </c>
      <c r="DG318">
        <v>24.3993666666667</v>
      </c>
      <c r="DH318">
        <v>23.7446333333333</v>
      </c>
      <c r="DI318">
        <v>414.592666666667</v>
      </c>
      <c r="DJ318">
        <v>23.9750666666667</v>
      </c>
      <c r="DK318">
        <v>499.950333333333</v>
      </c>
      <c r="DL318">
        <v>90.3456666666667</v>
      </c>
      <c r="DM318">
        <v>0.0304451</v>
      </c>
      <c r="DN318">
        <v>30.2552</v>
      </c>
      <c r="DO318">
        <v>29.2706666666667</v>
      </c>
      <c r="DP318">
        <v>999.9</v>
      </c>
      <c r="DQ318">
        <v>0</v>
      </c>
      <c r="DR318">
        <v>0</v>
      </c>
      <c r="DS318">
        <v>9995.19333333333</v>
      </c>
      <c r="DT318">
        <v>0</v>
      </c>
      <c r="DU318">
        <v>0.778986</v>
      </c>
      <c r="DV318">
        <v>0.170308333333333</v>
      </c>
      <c r="DW318">
        <v>430.678666666667</v>
      </c>
      <c r="DX318">
        <v>430.215333333333</v>
      </c>
      <c r="DY318">
        <v>0.654756333333333</v>
      </c>
      <c r="DZ318">
        <v>420</v>
      </c>
      <c r="EA318">
        <v>23.7446333333333</v>
      </c>
      <c r="EB318">
        <v>2.20437666666667</v>
      </c>
      <c r="EC318">
        <v>2.14522</v>
      </c>
      <c r="ED318">
        <v>18.9941333333333</v>
      </c>
      <c r="EE318">
        <v>18.559</v>
      </c>
      <c r="EF318">
        <v>0.00500016</v>
      </c>
      <c r="EG318">
        <v>0</v>
      </c>
      <c r="EH318">
        <v>0</v>
      </c>
      <c r="EI318">
        <v>0</v>
      </c>
      <c r="EJ318">
        <v>336.166666666667</v>
      </c>
      <c r="EK318">
        <v>0.00500016</v>
      </c>
      <c r="EL318">
        <v>-24.9666666666667</v>
      </c>
      <c r="EM318">
        <v>-1.63333333333333</v>
      </c>
      <c r="EN318">
        <v>37.937</v>
      </c>
      <c r="EO318">
        <v>42</v>
      </c>
      <c r="EP318">
        <v>40.062</v>
      </c>
      <c r="EQ318">
        <v>42.125</v>
      </c>
      <c r="ER318">
        <v>41.25</v>
      </c>
      <c r="ES318">
        <v>0</v>
      </c>
      <c r="ET318">
        <v>0</v>
      </c>
      <c r="EU318">
        <v>0</v>
      </c>
      <c r="EV318">
        <v>1759365384.1</v>
      </c>
      <c r="EW318">
        <v>0</v>
      </c>
      <c r="EX318">
        <v>338.053846153846</v>
      </c>
      <c r="EY318">
        <v>-9.31282071546944</v>
      </c>
      <c r="EZ318">
        <v>-4.73846168359223</v>
      </c>
      <c r="FA318">
        <v>-25.1538461538462</v>
      </c>
      <c r="FB318">
        <v>15</v>
      </c>
      <c r="FC318">
        <v>0</v>
      </c>
      <c r="FD318" t="s">
        <v>422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0.156390928571429</v>
      </c>
      <c r="FQ318">
        <v>-0.052676415584416</v>
      </c>
      <c r="FR318">
        <v>0.0343340487980073</v>
      </c>
      <c r="FS318">
        <v>1</v>
      </c>
      <c r="FT318">
        <v>338.441176470588</v>
      </c>
      <c r="FU318">
        <v>-2.37738733196379</v>
      </c>
      <c r="FV318">
        <v>5.5468124204521</v>
      </c>
      <c r="FW318">
        <v>-1</v>
      </c>
      <c r="FX318">
        <v>0.468445</v>
      </c>
      <c r="FY318">
        <v>1.62809057142857</v>
      </c>
      <c r="FZ318">
        <v>0.168252050591622</v>
      </c>
      <c r="GA318">
        <v>0</v>
      </c>
      <c r="GB318">
        <v>1</v>
      </c>
      <c r="GC318">
        <v>2</v>
      </c>
      <c r="GD318" t="s">
        <v>443</v>
      </c>
      <c r="GE318">
        <v>3.1259</v>
      </c>
      <c r="GF318">
        <v>2.65607</v>
      </c>
      <c r="GG318">
        <v>0.0887845</v>
      </c>
      <c r="GH318">
        <v>0.0896184</v>
      </c>
      <c r="GI318">
        <v>0.102157</v>
      </c>
      <c r="GJ318">
        <v>0.100857</v>
      </c>
      <c r="GK318">
        <v>23316.7</v>
      </c>
      <c r="GL318">
        <v>22192.6</v>
      </c>
      <c r="GM318">
        <v>22886.1</v>
      </c>
      <c r="GN318">
        <v>23739</v>
      </c>
      <c r="GO318">
        <v>35019.6</v>
      </c>
      <c r="GP318">
        <v>35332.5</v>
      </c>
      <c r="GQ318">
        <v>41261.1</v>
      </c>
      <c r="GR318">
        <v>42336.5</v>
      </c>
      <c r="GS318">
        <v>1.89837</v>
      </c>
      <c r="GT318">
        <v>1.80827</v>
      </c>
      <c r="GU318">
        <v>0.0564158</v>
      </c>
      <c r="GV318">
        <v>0</v>
      </c>
      <c r="GW318">
        <v>28.37</v>
      </c>
      <c r="GX318">
        <v>999.9</v>
      </c>
      <c r="GY318">
        <v>60.512</v>
      </c>
      <c r="GZ318">
        <v>29.517</v>
      </c>
      <c r="HA318">
        <v>27.7524</v>
      </c>
      <c r="HB318">
        <v>53.9519</v>
      </c>
      <c r="HC318">
        <v>40.5769</v>
      </c>
      <c r="HD318">
        <v>1</v>
      </c>
      <c r="HE318">
        <v>0.0902388</v>
      </c>
      <c r="HF318">
        <v>-2.39795</v>
      </c>
      <c r="HG318">
        <v>20.2124</v>
      </c>
      <c r="HH318">
        <v>5.23346</v>
      </c>
      <c r="HI318">
        <v>11.992</v>
      </c>
      <c r="HJ318">
        <v>4.95575</v>
      </c>
      <c r="HK318">
        <v>3.304</v>
      </c>
      <c r="HL318">
        <v>9999</v>
      </c>
      <c r="HM318">
        <v>9999</v>
      </c>
      <c r="HN318">
        <v>9999</v>
      </c>
      <c r="HO318">
        <v>999.9</v>
      </c>
      <c r="HP318">
        <v>1.86846</v>
      </c>
      <c r="HQ318">
        <v>1.86417</v>
      </c>
      <c r="HR318">
        <v>1.8718</v>
      </c>
      <c r="HS318">
        <v>1.86264</v>
      </c>
      <c r="HT318">
        <v>1.86205</v>
      </c>
      <c r="HU318">
        <v>1.86851</v>
      </c>
      <c r="HV318">
        <v>1.85867</v>
      </c>
      <c r="HW318">
        <v>1.86508</v>
      </c>
      <c r="HX318">
        <v>5</v>
      </c>
      <c r="HY318">
        <v>0</v>
      </c>
      <c r="HZ318">
        <v>0</v>
      </c>
      <c r="IA318">
        <v>0</v>
      </c>
      <c r="IB318" t="s">
        <v>424</v>
      </c>
      <c r="IC318" t="s">
        <v>425</v>
      </c>
      <c r="ID318" t="s">
        <v>426</v>
      </c>
      <c r="IE318" t="s">
        <v>426</v>
      </c>
      <c r="IF318" t="s">
        <v>426</v>
      </c>
      <c r="IG318" t="s">
        <v>426</v>
      </c>
      <c r="IH318">
        <v>0</v>
      </c>
      <c r="II318">
        <v>100</v>
      </c>
      <c r="IJ318">
        <v>100</v>
      </c>
      <c r="IK318">
        <v>5.578</v>
      </c>
      <c r="IL318">
        <v>0.4223</v>
      </c>
      <c r="IM318">
        <v>4.20357787778522</v>
      </c>
      <c r="IN318">
        <v>0.00374144017280572</v>
      </c>
      <c r="IO318">
        <v>-1.07998895285064e-06</v>
      </c>
      <c r="IP318">
        <v>1.2122296874913e-10</v>
      </c>
      <c r="IQ318">
        <v>0.0711788513172057</v>
      </c>
      <c r="IR318">
        <v>0.00727018690124689</v>
      </c>
      <c r="IS318">
        <v>0.000171571339495546</v>
      </c>
      <c r="IT318">
        <v>5.81901312968366e-06</v>
      </c>
      <c r="IU318">
        <v>0</v>
      </c>
      <c r="IV318">
        <v>2039</v>
      </c>
      <c r="IW318">
        <v>1</v>
      </c>
      <c r="IX318">
        <v>29</v>
      </c>
      <c r="IY318">
        <v>29322756.4</v>
      </c>
      <c r="IZ318">
        <v>29322756.4</v>
      </c>
      <c r="JA318">
        <v>1.04126</v>
      </c>
      <c r="JB318">
        <v>2.37915</v>
      </c>
      <c r="JC318">
        <v>1.4978</v>
      </c>
      <c r="JD318">
        <v>2.33276</v>
      </c>
      <c r="JE318">
        <v>1.54419</v>
      </c>
      <c r="JF318">
        <v>2.32178</v>
      </c>
      <c r="JG318">
        <v>35.7078</v>
      </c>
      <c r="JH318">
        <v>24.2101</v>
      </c>
      <c r="JI318">
        <v>18</v>
      </c>
      <c r="JJ318">
        <v>546.275</v>
      </c>
      <c r="JK318">
        <v>431.371</v>
      </c>
      <c r="JL318">
        <v>29.6833</v>
      </c>
      <c r="JM318">
        <v>28.8394</v>
      </c>
      <c r="JN318">
        <v>29.9999</v>
      </c>
      <c r="JO318">
        <v>28.4627</v>
      </c>
      <c r="JP318">
        <v>28.4856</v>
      </c>
      <c r="JQ318">
        <v>20.9021</v>
      </c>
      <c r="JR318">
        <v>28.8733</v>
      </c>
      <c r="JS318">
        <v>100</v>
      </c>
      <c r="JT318">
        <v>30.0054</v>
      </c>
      <c r="JU318">
        <v>420</v>
      </c>
      <c r="JV318">
        <v>23.5124</v>
      </c>
      <c r="JW318">
        <v>92.476</v>
      </c>
      <c r="JX318">
        <v>98.6655</v>
      </c>
    </row>
    <row r="319" spans="1:284">
      <c r="A319">
        <v>303</v>
      </c>
      <c r="B319">
        <v>1759365385</v>
      </c>
      <c r="C319">
        <v>3993.90000009537</v>
      </c>
      <c r="D319" t="s">
        <v>1041</v>
      </c>
      <c r="E319" t="s">
        <v>1042</v>
      </c>
      <c r="F319">
        <v>5</v>
      </c>
      <c r="G319" t="s">
        <v>1022</v>
      </c>
      <c r="H319" t="s">
        <v>419</v>
      </c>
      <c r="I319">
        <v>1759365382</v>
      </c>
      <c r="J319">
        <f>(K319)/1000</f>
        <v>0</v>
      </c>
      <c r="K319">
        <f>1000*DK319*AI319*(DG319-DH319)/(100*CZ319*(1000-AI319*DG319))</f>
        <v>0</v>
      </c>
      <c r="L319">
        <f>DK319*AI319*(DF319-DE319*(1000-AI319*DH319)/(1000-AI319*DG319))/(100*CZ319)</f>
        <v>0</v>
      </c>
      <c r="M319">
        <f>DE319 - IF(AI319&gt;1, L319*CZ319*100.0/(AK319), 0)</f>
        <v>0</v>
      </c>
      <c r="N319">
        <f>((T319-J319/2)*M319-L319)/(T319+J319/2)</f>
        <v>0</v>
      </c>
      <c r="O319">
        <f>N319*(DL319+DM319)/1000.0</f>
        <v>0</v>
      </c>
      <c r="P319">
        <f>(DE319 - IF(AI319&gt;1, L319*CZ319*100.0/(AK319), 0))*(DL319+DM319)/1000.0</f>
        <v>0</v>
      </c>
      <c r="Q319">
        <f>2.0/((1/S319-1/R319)+SIGN(S319)*SQRT((1/S319-1/R319)*(1/S319-1/R319) + 4*DA319/((DA319+1)*(DA319+1))*(2*1/S319*1/R319-1/R319*1/R319)))</f>
        <v>0</v>
      </c>
      <c r="R319">
        <f>IF(LEFT(DB319,1)&lt;&gt;"0",IF(LEFT(DB319,1)="1",3.0,DC319),$D$5+$E$5*(DS319*DL319/($K$5*1000))+$F$5*(DS319*DL319/($K$5*1000))*MAX(MIN(CZ319,$J$5),$I$5)*MAX(MIN(CZ319,$J$5),$I$5)+$G$5*MAX(MIN(CZ319,$J$5),$I$5)*(DS319*DL319/($K$5*1000))+$H$5*(DS319*DL319/($K$5*1000))*(DS319*DL319/($K$5*1000)))</f>
        <v>0</v>
      </c>
      <c r="S319">
        <f>J319*(1000-(1000*0.61365*exp(17.502*W319/(240.97+W319))/(DL319+DM319)+DG319)/2)/(1000*0.61365*exp(17.502*W319/(240.97+W319))/(DL319+DM319)-DG319)</f>
        <v>0</v>
      </c>
      <c r="T319">
        <f>1/((DA319+1)/(Q319/1.6)+1/(R319/1.37)) + DA319/((DA319+1)/(Q319/1.6) + DA319/(R319/1.37))</f>
        <v>0</v>
      </c>
      <c r="U319">
        <f>(CV319*CY319)</f>
        <v>0</v>
      </c>
      <c r="V319">
        <f>(DN319+(U319+2*0.95*5.67E-8*(((DN319+$B$7)+273)^4-(DN319+273)^4)-44100*J319)/(1.84*29.3*R319+8*0.95*5.67E-8*(DN319+273)^3))</f>
        <v>0</v>
      </c>
      <c r="W319">
        <f>($C$7*DO319+$D$7*DP319+$E$7*V319)</f>
        <v>0</v>
      </c>
      <c r="X319">
        <f>0.61365*exp(17.502*W319/(240.97+W319))</f>
        <v>0</v>
      </c>
      <c r="Y319">
        <f>(Z319/AA319*100)</f>
        <v>0</v>
      </c>
      <c r="Z319">
        <f>DG319*(DL319+DM319)/1000</f>
        <v>0</v>
      </c>
      <c r="AA319">
        <f>0.61365*exp(17.502*DN319/(240.97+DN319))</f>
        <v>0</v>
      </c>
      <c r="AB319">
        <f>(X319-DG319*(DL319+DM319)/1000)</f>
        <v>0</v>
      </c>
      <c r="AC319">
        <f>(-J319*44100)</f>
        <v>0</v>
      </c>
      <c r="AD319">
        <f>2*29.3*R319*0.92*(DN319-W319)</f>
        <v>0</v>
      </c>
      <c r="AE319">
        <f>2*0.95*5.67E-8*(((DN319+$B$7)+273)^4-(W319+273)^4)</f>
        <v>0</v>
      </c>
      <c r="AF319">
        <f>U319+AE319+AC319+AD319</f>
        <v>0</v>
      </c>
      <c r="AG319">
        <v>0</v>
      </c>
      <c r="AH319">
        <v>0</v>
      </c>
      <c r="AI319">
        <f>IF(AG319*$H$13&gt;=AK319,1.0,(AK319/(AK319-AG319*$H$13)))</f>
        <v>0</v>
      </c>
      <c r="AJ319">
        <f>(AI319-1)*100</f>
        <v>0</v>
      </c>
      <c r="AK319">
        <f>MAX(0,($B$13+$C$13*DS319)/(1+$D$13*DS319)*DL319/(DN319+273)*$E$13)</f>
        <v>0</v>
      </c>
      <c r="AL319" t="s">
        <v>420</v>
      </c>
      <c r="AM319" t="s">
        <v>420</v>
      </c>
      <c r="AN319">
        <v>0</v>
      </c>
      <c r="AO319">
        <v>0</v>
      </c>
      <c r="AP319">
        <f>1-AN319/AO319</f>
        <v>0</v>
      </c>
      <c r="AQ319">
        <v>0</v>
      </c>
      <c r="AR319" t="s">
        <v>420</v>
      </c>
      <c r="AS319" t="s">
        <v>420</v>
      </c>
      <c r="AT319">
        <v>0</v>
      </c>
      <c r="AU319">
        <v>0</v>
      </c>
      <c r="AV319">
        <f>1-AT319/AU319</f>
        <v>0</v>
      </c>
      <c r="AW319">
        <v>0.5</v>
      </c>
      <c r="AX319">
        <f>CW319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420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CV319">
        <f>$B$11*DT319+$C$11*DU319+$F$11*EF319*(1-EI319)</f>
        <v>0</v>
      </c>
      <c r="CW319">
        <f>CV319*CX319</f>
        <v>0</v>
      </c>
      <c r="CX319">
        <f>($B$11*$D$9+$C$11*$D$9+$F$11*((ES319+EK319)/MAX(ES319+EK319+ET319, 0.1)*$I$9+ET319/MAX(ES319+EK319+ET319, 0.1)*$J$9))/($B$11+$C$11+$F$11)</f>
        <v>0</v>
      </c>
      <c r="CY319">
        <f>($B$11*$K$9+$C$11*$K$9+$F$11*((ES319+EK319)/MAX(ES319+EK319+ET319, 0.1)*$P$9+ET319/MAX(ES319+EK319+ET319, 0.1)*$Q$9))/($B$11+$C$11+$F$11)</f>
        <v>0</v>
      </c>
      <c r="CZ319">
        <v>2.7</v>
      </c>
      <c r="DA319">
        <v>0.5</v>
      </c>
      <c r="DB319" t="s">
        <v>421</v>
      </c>
      <c r="DC319">
        <v>2</v>
      </c>
      <c r="DD319">
        <v>1759365382</v>
      </c>
      <c r="DE319">
        <v>420.146666666667</v>
      </c>
      <c r="DF319">
        <v>419.986333333333</v>
      </c>
      <c r="DG319">
        <v>24.3476666666667</v>
      </c>
      <c r="DH319">
        <v>23.6922666666667</v>
      </c>
      <c r="DI319">
        <v>414.569</v>
      </c>
      <c r="DJ319">
        <v>23.9246333333333</v>
      </c>
      <c r="DK319">
        <v>499.951666666667</v>
      </c>
      <c r="DL319">
        <v>90.3469</v>
      </c>
      <c r="DM319">
        <v>0.0304156333333333</v>
      </c>
      <c r="DN319">
        <v>30.2662666666667</v>
      </c>
      <c r="DO319">
        <v>29.2847333333333</v>
      </c>
      <c r="DP319">
        <v>999.9</v>
      </c>
      <c r="DQ319">
        <v>0</v>
      </c>
      <c r="DR319">
        <v>0</v>
      </c>
      <c r="DS319">
        <v>9997.27333333333</v>
      </c>
      <c r="DT319">
        <v>0</v>
      </c>
      <c r="DU319">
        <v>0.778986</v>
      </c>
      <c r="DV319">
        <v>0.159963</v>
      </c>
      <c r="DW319">
        <v>430.631666666667</v>
      </c>
      <c r="DX319">
        <v>430.178333333333</v>
      </c>
      <c r="DY319">
        <v>0.655389666666667</v>
      </c>
      <c r="DZ319">
        <v>419.986333333333</v>
      </c>
      <c r="EA319">
        <v>23.6922666666667</v>
      </c>
      <c r="EB319">
        <v>2.19973333333333</v>
      </c>
      <c r="EC319">
        <v>2.14052</v>
      </c>
      <c r="ED319">
        <v>18.9603666666667</v>
      </c>
      <c r="EE319">
        <v>18.5239666666667</v>
      </c>
      <c r="EF319">
        <v>0.00500016</v>
      </c>
      <c r="EG319">
        <v>0</v>
      </c>
      <c r="EH319">
        <v>0</v>
      </c>
      <c r="EI319">
        <v>0</v>
      </c>
      <c r="EJ319">
        <v>335.7</v>
      </c>
      <c r="EK319">
        <v>0.00500016</v>
      </c>
      <c r="EL319">
        <v>-24.5</v>
      </c>
      <c r="EM319">
        <v>-2.33333333333333</v>
      </c>
      <c r="EN319">
        <v>37.937</v>
      </c>
      <c r="EO319">
        <v>42</v>
      </c>
      <c r="EP319">
        <v>40.062</v>
      </c>
      <c r="EQ319">
        <v>42.125</v>
      </c>
      <c r="ER319">
        <v>41.25</v>
      </c>
      <c r="ES319">
        <v>0</v>
      </c>
      <c r="ET319">
        <v>0</v>
      </c>
      <c r="EU319">
        <v>0</v>
      </c>
      <c r="EV319">
        <v>1759365386.5</v>
      </c>
      <c r="EW319">
        <v>0</v>
      </c>
      <c r="EX319">
        <v>337.138461538462</v>
      </c>
      <c r="EY319">
        <v>-7.7401711560646</v>
      </c>
      <c r="EZ319">
        <v>-1.89743599552741</v>
      </c>
      <c r="FA319">
        <v>-25.3115384615385</v>
      </c>
      <c r="FB319">
        <v>15</v>
      </c>
      <c r="FC319">
        <v>0</v>
      </c>
      <c r="FD319" t="s">
        <v>422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0.152191166666667</v>
      </c>
      <c r="FQ319">
        <v>0.0343077662337662</v>
      </c>
      <c r="FR319">
        <v>0.0300085943313917</v>
      </c>
      <c r="FS319">
        <v>1</v>
      </c>
      <c r="FT319">
        <v>338.029411764706</v>
      </c>
      <c r="FU319">
        <v>-4.6203209568542</v>
      </c>
      <c r="FV319">
        <v>6.27907493241803</v>
      </c>
      <c r="FW319">
        <v>-1</v>
      </c>
      <c r="FX319">
        <v>0.514453857142857</v>
      </c>
      <c r="FY319">
        <v>1.36984036363636</v>
      </c>
      <c r="FZ319">
        <v>0.145131802199074</v>
      </c>
      <c r="GA319">
        <v>0</v>
      </c>
      <c r="GB319">
        <v>1</v>
      </c>
      <c r="GC319">
        <v>2</v>
      </c>
      <c r="GD319" t="s">
        <v>443</v>
      </c>
      <c r="GE319">
        <v>3.12586</v>
      </c>
      <c r="GF319">
        <v>2.65608</v>
      </c>
      <c r="GG319">
        <v>0.0887789</v>
      </c>
      <c r="GH319">
        <v>0.0896229</v>
      </c>
      <c r="GI319">
        <v>0.102011</v>
      </c>
      <c r="GJ319">
        <v>0.100728</v>
      </c>
      <c r="GK319">
        <v>23316.5</v>
      </c>
      <c r="GL319">
        <v>22192.1</v>
      </c>
      <c r="GM319">
        <v>22885.8</v>
      </c>
      <c r="GN319">
        <v>23738.6</v>
      </c>
      <c r="GO319">
        <v>35025</v>
      </c>
      <c r="GP319">
        <v>35337</v>
      </c>
      <c r="GQ319">
        <v>41260.7</v>
      </c>
      <c r="GR319">
        <v>42335.7</v>
      </c>
      <c r="GS319">
        <v>1.89842</v>
      </c>
      <c r="GT319">
        <v>1.80833</v>
      </c>
      <c r="GU319">
        <v>0.0585243</v>
      </c>
      <c r="GV319">
        <v>0</v>
      </c>
      <c r="GW319">
        <v>28.3604</v>
      </c>
      <c r="GX319">
        <v>999.9</v>
      </c>
      <c r="GY319">
        <v>60.512</v>
      </c>
      <c r="GZ319">
        <v>29.517</v>
      </c>
      <c r="HA319">
        <v>27.7515</v>
      </c>
      <c r="HB319">
        <v>53.6919</v>
      </c>
      <c r="HC319">
        <v>40.653</v>
      </c>
      <c r="HD319">
        <v>1</v>
      </c>
      <c r="HE319">
        <v>0.0907088</v>
      </c>
      <c r="HF319">
        <v>-2.71074</v>
      </c>
      <c r="HG319">
        <v>20.2088</v>
      </c>
      <c r="HH319">
        <v>5.23331</v>
      </c>
      <c r="HI319">
        <v>11.992</v>
      </c>
      <c r="HJ319">
        <v>4.95565</v>
      </c>
      <c r="HK319">
        <v>3.304</v>
      </c>
      <c r="HL319">
        <v>9999</v>
      </c>
      <c r="HM319">
        <v>9999</v>
      </c>
      <c r="HN319">
        <v>9999</v>
      </c>
      <c r="HO319">
        <v>999.9</v>
      </c>
      <c r="HP319">
        <v>1.86846</v>
      </c>
      <c r="HQ319">
        <v>1.86417</v>
      </c>
      <c r="HR319">
        <v>1.87179</v>
      </c>
      <c r="HS319">
        <v>1.86264</v>
      </c>
      <c r="HT319">
        <v>1.86207</v>
      </c>
      <c r="HU319">
        <v>1.86854</v>
      </c>
      <c r="HV319">
        <v>1.85867</v>
      </c>
      <c r="HW319">
        <v>1.86508</v>
      </c>
      <c r="HX319">
        <v>5</v>
      </c>
      <c r="HY319">
        <v>0</v>
      </c>
      <c r="HZ319">
        <v>0</v>
      </c>
      <c r="IA319">
        <v>0</v>
      </c>
      <c r="IB319" t="s">
        <v>424</v>
      </c>
      <c r="IC319" t="s">
        <v>425</v>
      </c>
      <c r="ID319" t="s">
        <v>426</v>
      </c>
      <c r="IE319" t="s">
        <v>426</v>
      </c>
      <c r="IF319" t="s">
        <v>426</v>
      </c>
      <c r="IG319" t="s">
        <v>426</v>
      </c>
      <c r="IH319">
        <v>0</v>
      </c>
      <c r="II319">
        <v>100</v>
      </c>
      <c r="IJ319">
        <v>100</v>
      </c>
      <c r="IK319">
        <v>5.578</v>
      </c>
      <c r="IL319">
        <v>0.4212</v>
      </c>
      <c r="IM319">
        <v>4.20357787778522</v>
      </c>
      <c r="IN319">
        <v>0.00374144017280572</v>
      </c>
      <c r="IO319">
        <v>-1.07998895285064e-06</v>
      </c>
      <c r="IP319">
        <v>1.2122296874913e-10</v>
      </c>
      <c r="IQ319">
        <v>0.0711788513172057</v>
      </c>
      <c r="IR319">
        <v>0.00727018690124689</v>
      </c>
      <c r="IS319">
        <v>0.000171571339495546</v>
      </c>
      <c r="IT319">
        <v>5.81901312968366e-06</v>
      </c>
      <c r="IU319">
        <v>0</v>
      </c>
      <c r="IV319">
        <v>2039</v>
      </c>
      <c r="IW319">
        <v>1</v>
      </c>
      <c r="IX319">
        <v>29</v>
      </c>
      <c r="IY319">
        <v>29322756.4</v>
      </c>
      <c r="IZ319">
        <v>29322756.4</v>
      </c>
      <c r="JA319">
        <v>1.04126</v>
      </c>
      <c r="JB319">
        <v>2.37549</v>
      </c>
      <c r="JC319">
        <v>1.49902</v>
      </c>
      <c r="JD319">
        <v>2.33276</v>
      </c>
      <c r="JE319">
        <v>1.54419</v>
      </c>
      <c r="JF319">
        <v>2.35962</v>
      </c>
      <c r="JG319">
        <v>35.7078</v>
      </c>
      <c r="JH319">
        <v>24.2364</v>
      </c>
      <c r="JI319">
        <v>18</v>
      </c>
      <c r="JJ319">
        <v>546.318</v>
      </c>
      <c r="JK319">
        <v>431.405</v>
      </c>
      <c r="JL319">
        <v>29.9058</v>
      </c>
      <c r="JM319">
        <v>28.8413</v>
      </c>
      <c r="JN319">
        <v>30.0003</v>
      </c>
      <c r="JO319">
        <v>28.4639</v>
      </c>
      <c r="JP319">
        <v>28.4861</v>
      </c>
      <c r="JQ319">
        <v>20.9008</v>
      </c>
      <c r="JR319">
        <v>28.8733</v>
      </c>
      <c r="JS319">
        <v>100</v>
      </c>
      <c r="JT319">
        <v>30.0054</v>
      </c>
      <c r="JU319">
        <v>420</v>
      </c>
      <c r="JV319">
        <v>23.5082</v>
      </c>
      <c r="JW319">
        <v>92.475</v>
      </c>
      <c r="JX319">
        <v>98.6638</v>
      </c>
    </row>
    <row r="320" spans="1:284">
      <c r="A320">
        <v>304</v>
      </c>
      <c r="B320">
        <v>1759365387</v>
      </c>
      <c r="C320">
        <v>3995.90000009537</v>
      </c>
      <c r="D320" t="s">
        <v>1043</v>
      </c>
      <c r="E320" t="s">
        <v>1044</v>
      </c>
      <c r="F320">
        <v>5</v>
      </c>
      <c r="G320" t="s">
        <v>1022</v>
      </c>
      <c r="H320" t="s">
        <v>419</v>
      </c>
      <c r="I320">
        <v>1759365384</v>
      </c>
      <c r="J320">
        <f>(K320)/1000</f>
        <v>0</v>
      </c>
      <c r="K320">
        <f>1000*DK320*AI320*(DG320-DH320)/(100*CZ320*(1000-AI320*DG320))</f>
        <v>0</v>
      </c>
      <c r="L320">
        <f>DK320*AI320*(DF320-DE320*(1000-AI320*DH320)/(1000-AI320*DG320))/(100*CZ320)</f>
        <v>0</v>
      </c>
      <c r="M320">
        <f>DE320 - IF(AI320&gt;1, L320*CZ320*100.0/(AK320), 0)</f>
        <v>0</v>
      </c>
      <c r="N320">
        <f>((T320-J320/2)*M320-L320)/(T320+J320/2)</f>
        <v>0</v>
      </c>
      <c r="O320">
        <f>N320*(DL320+DM320)/1000.0</f>
        <v>0</v>
      </c>
      <c r="P320">
        <f>(DE320 - IF(AI320&gt;1, L320*CZ320*100.0/(AK320), 0))*(DL320+DM320)/1000.0</f>
        <v>0</v>
      </c>
      <c r="Q320">
        <f>2.0/((1/S320-1/R320)+SIGN(S320)*SQRT((1/S320-1/R320)*(1/S320-1/R320) + 4*DA320/((DA320+1)*(DA320+1))*(2*1/S320*1/R320-1/R320*1/R320)))</f>
        <v>0</v>
      </c>
      <c r="R320">
        <f>IF(LEFT(DB320,1)&lt;&gt;"0",IF(LEFT(DB320,1)="1",3.0,DC320),$D$5+$E$5*(DS320*DL320/($K$5*1000))+$F$5*(DS320*DL320/($K$5*1000))*MAX(MIN(CZ320,$J$5),$I$5)*MAX(MIN(CZ320,$J$5),$I$5)+$G$5*MAX(MIN(CZ320,$J$5),$I$5)*(DS320*DL320/($K$5*1000))+$H$5*(DS320*DL320/($K$5*1000))*(DS320*DL320/($K$5*1000)))</f>
        <v>0</v>
      </c>
      <c r="S320">
        <f>J320*(1000-(1000*0.61365*exp(17.502*W320/(240.97+W320))/(DL320+DM320)+DG320)/2)/(1000*0.61365*exp(17.502*W320/(240.97+W320))/(DL320+DM320)-DG320)</f>
        <v>0</v>
      </c>
      <c r="T320">
        <f>1/((DA320+1)/(Q320/1.6)+1/(R320/1.37)) + DA320/((DA320+1)/(Q320/1.6) + DA320/(R320/1.37))</f>
        <v>0</v>
      </c>
      <c r="U320">
        <f>(CV320*CY320)</f>
        <v>0</v>
      </c>
      <c r="V320">
        <f>(DN320+(U320+2*0.95*5.67E-8*(((DN320+$B$7)+273)^4-(DN320+273)^4)-44100*J320)/(1.84*29.3*R320+8*0.95*5.67E-8*(DN320+273)^3))</f>
        <v>0</v>
      </c>
      <c r="W320">
        <f>($C$7*DO320+$D$7*DP320+$E$7*V320)</f>
        <v>0</v>
      </c>
      <c r="X320">
        <f>0.61365*exp(17.502*W320/(240.97+W320))</f>
        <v>0</v>
      </c>
      <c r="Y320">
        <f>(Z320/AA320*100)</f>
        <v>0</v>
      </c>
      <c r="Z320">
        <f>DG320*(DL320+DM320)/1000</f>
        <v>0</v>
      </c>
      <c r="AA320">
        <f>0.61365*exp(17.502*DN320/(240.97+DN320))</f>
        <v>0</v>
      </c>
      <c r="AB320">
        <f>(X320-DG320*(DL320+DM320)/1000)</f>
        <v>0</v>
      </c>
      <c r="AC320">
        <f>(-J320*44100)</f>
        <v>0</v>
      </c>
      <c r="AD320">
        <f>2*29.3*R320*0.92*(DN320-W320)</f>
        <v>0</v>
      </c>
      <c r="AE320">
        <f>2*0.95*5.67E-8*(((DN320+$B$7)+273)^4-(W320+273)^4)</f>
        <v>0</v>
      </c>
      <c r="AF320">
        <f>U320+AE320+AC320+AD320</f>
        <v>0</v>
      </c>
      <c r="AG320">
        <v>0</v>
      </c>
      <c r="AH320">
        <v>0</v>
      </c>
      <c r="AI320">
        <f>IF(AG320*$H$13&gt;=AK320,1.0,(AK320/(AK320-AG320*$H$13)))</f>
        <v>0</v>
      </c>
      <c r="AJ320">
        <f>(AI320-1)*100</f>
        <v>0</v>
      </c>
      <c r="AK320">
        <f>MAX(0,($B$13+$C$13*DS320)/(1+$D$13*DS320)*DL320/(DN320+273)*$E$13)</f>
        <v>0</v>
      </c>
      <c r="AL320" t="s">
        <v>420</v>
      </c>
      <c r="AM320" t="s">
        <v>420</v>
      </c>
      <c r="AN320">
        <v>0</v>
      </c>
      <c r="AO320">
        <v>0</v>
      </c>
      <c r="AP320">
        <f>1-AN320/AO320</f>
        <v>0</v>
      </c>
      <c r="AQ320">
        <v>0</v>
      </c>
      <c r="AR320" t="s">
        <v>420</v>
      </c>
      <c r="AS320" t="s">
        <v>420</v>
      </c>
      <c r="AT320">
        <v>0</v>
      </c>
      <c r="AU320">
        <v>0</v>
      </c>
      <c r="AV320">
        <f>1-AT320/AU320</f>
        <v>0</v>
      </c>
      <c r="AW320">
        <v>0.5</v>
      </c>
      <c r="AX320">
        <f>CW320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420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CV320">
        <f>$B$11*DT320+$C$11*DU320+$F$11*EF320*(1-EI320)</f>
        <v>0</v>
      </c>
      <c r="CW320">
        <f>CV320*CX320</f>
        <v>0</v>
      </c>
      <c r="CX320">
        <f>($B$11*$D$9+$C$11*$D$9+$F$11*((ES320+EK320)/MAX(ES320+EK320+ET320, 0.1)*$I$9+ET320/MAX(ES320+EK320+ET320, 0.1)*$J$9))/($B$11+$C$11+$F$11)</f>
        <v>0</v>
      </c>
      <c r="CY320">
        <f>($B$11*$K$9+$C$11*$K$9+$F$11*((ES320+EK320)/MAX(ES320+EK320+ET320, 0.1)*$P$9+ET320/MAX(ES320+EK320+ET320, 0.1)*$Q$9))/($B$11+$C$11+$F$11)</f>
        <v>0</v>
      </c>
      <c r="CZ320">
        <v>2.7</v>
      </c>
      <c r="DA320">
        <v>0.5</v>
      </c>
      <c r="DB320" t="s">
        <v>421</v>
      </c>
      <c r="DC320">
        <v>2</v>
      </c>
      <c r="DD320">
        <v>1759365384</v>
      </c>
      <c r="DE320">
        <v>420.132666666667</v>
      </c>
      <c r="DF320">
        <v>419.982666666667</v>
      </c>
      <c r="DG320">
        <v>24.2969666666667</v>
      </c>
      <c r="DH320">
        <v>23.6494</v>
      </c>
      <c r="DI320">
        <v>414.555</v>
      </c>
      <c r="DJ320">
        <v>23.8752</v>
      </c>
      <c r="DK320">
        <v>499.981</v>
      </c>
      <c r="DL320">
        <v>90.3479</v>
      </c>
      <c r="DM320">
        <v>0.0303873</v>
      </c>
      <c r="DN320">
        <v>30.2776</v>
      </c>
      <c r="DO320">
        <v>29.3031</v>
      </c>
      <c r="DP320">
        <v>999.9</v>
      </c>
      <c r="DQ320">
        <v>0</v>
      </c>
      <c r="DR320">
        <v>0</v>
      </c>
      <c r="DS320">
        <v>10001.24</v>
      </c>
      <c r="DT320">
        <v>0</v>
      </c>
      <c r="DU320">
        <v>0.778986</v>
      </c>
      <c r="DV320">
        <v>0.149678666666667</v>
      </c>
      <c r="DW320">
        <v>430.594666666667</v>
      </c>
      <c r="DX320">
        <v>430.155666666667</v>
      </c>
      <c r="DY320">
        <v>0.647563666666667</v>
      </c>
      <c r="DZ320">
        <v>419.982666666667</v>
      </c>
      <c r="EA320">
        <v>23.6494</v>
      </c>
      <c r="EB320">
        <v>2.19518</v>
      </c>
      <c r="EC320">
        <v>2.13667333333333</v>
      </c>
      <c r="ED320">
        <v>18.9271666666667</v>
      </c>
      <c r="EE320">
        <v>18.4952333333333</v>
      </c>
      <c r="EF320">
        <v>0.00500016</v>
      </c>
      <c r="EG320">
        <v>0</v>
      </c>
      <c r="EH320">
        <v>0</v>
      </c>
      <c r="EI320">
        <v>0</v>
      </c>
      <c r="EJ320">
        <v>336.233333333333</v>
      </c>
      <c r="EK320">
        <v>0.00500016</v>
      </c>
      <c r="EL320">
        <v>-23.6333333333333</v>
      </c>
      <c r="EM320">
        <v>-1.9</v>
      </c>
      <c r="EN320">
        <v>37.937</v>
      </c>
      <c r="EO320">
        <v>42</v>
      </c>
      <c r="EP320">
        <v>40.062</v>
      </c>
      <c r="EQ320">
        <v>42.125</v>
      </c>
      <c r="ER320">
        <v>41.25</v>
      </c>
      <c r="ES320">
        <v>0</v>
      </c>
      <c r="ET320">
        <v>0</v>
      </c>
      <c r="EU320">
        <v>0</v>
      </c>
      <c r="EV320">
        <v>1759365388.3</v>
      </c>
      <c r="EW320">
        <v>0</v>
      </c>
      <c r="EX320">
        <v>336.588</v>
      </c>
      <c r="EY320">
        <v>-15.1461541345361</v>
      </c>
      <c r="EZ320">
        <v>16.623076751975</v>
      </c>
      <c r="FA320">
        <v>-24.628</v>
      </c>
      <c r="FB320">
        <v>15</v>
      </c>
      <c r="FC320">
        <v>0</v>
      </c>
      <c r="FD320" t="s">
        <v>422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0.147428985714286</v>
      </c>
      <c r="FQ320">
        <v>0.0120094285714287</v>
      </c>
      <c r="FR320">
        <v>0.0311219235891645</v>
      </c>
      <c r="FS320">
        <v>1</v>
      </c>
      <c r="FT320">
        <v>337.423529411765</v>
      </c>
      <c r="FU320">
        <v>-5.70511854759697</v>
      </c>
      <c r="FV320">
        <v>6.3313440085828</v>
      </c>
      <c r="FW320">
        <v>-1</v>
      </c>
      <c r="FX320">
        <v>0.553886571428571</v>
      </c>
      <c r="FY320">
        <v>1.06359825974026</v>
      </c>
      <c r="FZ320">
        <v>0.117004677160307</v>
      </c>
      <c r="GA320">
        <v>0</v>
      </c>
      <c r="GB320">
        <v>1</v>
      </c>
      <c r="GC320">
        <v>2</v>
      </c>
      <c r="GD320" t="s">
        <v>443</v>
      </c>
      <c r="GE320">
        <v>3.12592</v>
      </c>
      <c r="GF320">
        <v>2.65596</v>
      </c>
      <c r="GG320">
        <v>0.088788</v>
      </c>
      <c r="GH320">
        <v>0.0896209</v>
      </c>
      <c r="GI320">
        <v>0.10187</v>
      </c>
      <c r="GJ320">
        <v>0.100656</v>
      </c>
      <c r="GK320">
        <v>23315.9</v>
      </c>
      <c r="GL320">
        <v>22192</v>
      </c>
      <c r="GM320">
        <v>22885.5</v>
      </c>
      <c r="GN320">
        <v>23738.5</v>
      </c>
      <c r="GO320">
        <v>35029.8</v>
      </c>
      <c r="GP320">
        <v>35339.8</v>
      </c>
      <c r="GQ320">
        <v>41259.8</v>
      </c>
      <c r="GR320">
        <v>42335.6</v>
      </c>
      <c r="GS320">
        <v>1.89815</v>
      </c>
      <c r="GT320">
        <v>1.8083</v>
      </c>
      <c r="GU320">
        <v>0.0602305</v>
      </c>
      <c r="GV320">
        <v>0</v>
      </c>
      <c r="GW320">
        <v>28.3507</v>
      </c>
      <c r="GX320">
        <v>999.9</v>
      </c>
      <c r="GY320">
        <v>60.512</v>
      </c>
      <c r="GZ320">
        <v>29.517</v>
      </c>
      <c r="HA320">
        <v>27.7504</v>
      </c>
      <c r="HB320">
        <v>53.8819</v>
      </c>
      <c r="HC320">
        <v>40.601</v>
      </c>
      <c r="HD320">
        <v>1</v>
      </c>
      <c r="HE320">
        <v>0.0908613</v>
      </c>
      <c r="HF320">
        <v>-2.27218</v>
      </c>
      <c r="HG320">
        <v>20.2158</v>
      </c>
      <c r="HH320">
        <v>5.23331</v>
      </c>
      <c r="HI320">
        <v>11.992</v>
      </c>
      <c r="HJ320">
        <v>4.9557</v>
      </c>
      <c r="HK320">
        <v>3.304</v>
      </c>
      <c r="HL320">
        <v>9999</v>
      </c>
      <c r="HM320">
        <v>9999</v>
      </c>
      <c r="HN320">
        <v>9999</v>
      </c>
      <c r="HO320">
        <v>999.9</v>
      </c>
      <c r="HP320">
        <v>1.86846</v>
      </c>
      <c r="HQ320">
        <v>1.86417</v>
      </c>
      <c r="HR320">
        <v>1.87178</v>
      </c>
      <c r="HS320">
        <v>1.86264</v>
      </c>
      <c r="HT320">
        <v>1.86207</v>
      </c>
      <c r="HU320">
        <v>1.86854</v>
      </c>
      <c r="HV320">
        <v>1.85867</v>
      </c>
      <c r="HW320">
        <v>1.86508</v>
      </c>
      <c r="HX320">
        <v>5</v>
      </c>
      <c r="HY320">
        <v>0</v>
      </c>
      <c r="HZ320">
        <v>0</v>
      </c>
      <c r="IA320">
        <v>0</v>
      </c>
      <c r="IB320" t="s">
        <v>424</v>
      </c>
      <c r="IC320" t="s">
        <v>425</v>
      </c>
      <c r="ID320" t="s">
        <v>426</v>
      </c>
      <c r="IE320" t="s">
        <v>426</v>
      </c>
      <c r="IF320" t="s">
        <v>426</v>
      </c>
      <c r="IG320" t="s">
        <v>426</v>
      </c>
      <c r="IH320">
        <v>0</v>
      </c>
      <c r="II320">
        <v>100</v>
      </c>
      <c r="IJ320">
        <v>100</v>
      </c>
      <c r="IK320">
        <v>5.578</v>
      </c>
      <c r="IL320">
        <v>0.42</v>
      </c>
      <c r="IM320">
        <v>4.20357787778522</v>
      </c>
      <c r="IN320">
        <v>0.00374144017280572</v>
      </c>
      <c r="IO320">
        <v>-1.07998895285064e-06</v>
      </c>
      <c r="IP320">
        <v>1.2122296874913e-10</v>
      </c>
      <c r="IQ320">
        <v>0.0711788513172057</v>
      </c>
      <c r="IR320">
        <v>0.00727018690124689</v>
      </c>
      <c r="IS320">
        <v>0.000171571339495546</v>
      </c>
      <c r="IT320">
        <v>5.81901312968366e-06</v>
      </c>
      <c r="IU320">
        <v>0</v>
      </c>
      <c r="IV320">
        <v>2039</v>
      </c>
      <c r="IW320">
        <v>1</v>
      </c>
      <c r="IX320">
        <v>29</v>
      </c>
      <c r="IY320">
        <v>29322756.4</v>
      </c>
      <c r="IZ320">
        <v>29322756.4</v>
      </c>
      <c r="JA320">
        <v>1.04126</v>
      </c>
      <c r="JB320">
        <v>2.37061</v>
      </c>
      <c r="JC320">
        <v>1.4978</v>
      </c>
      <c r="JD320">
        <v>2.33276</v>
      </c>
      <c r="JE320">
        <v>1.54419</v>
      </c>
      <c r="JF320">
        <v>2.37427</v>
      </c>
      <c r="JG320">
        <v>35.7078</v>
      </c>
      <c r="JH320">
        <v>24.2101</v>
      </c>
      <c r="JI320">
        <v>18</v>
      </c>
      <c r="JJ320">
        <v>546.148</v>
      </c>
      <c r="JK320">
        <v>431.39</v>
      </c>
      <c r="JL320">
        <v>30.1291</v>
      </c>
      <c r="JM320">
        <v>28.8427</v>
      </c>
      <c r="JN320">
        <v>30.0004</v>
      </c>
      <c r="JO320">
        <v>28.4649</v>
      </c>
      <c r="JP320">
        <v>28.4862</v>
      </c>
      <c r="JQ320">
        <v>20.9022</v>
      </c>
      <c r="JR320">
        <v>28.8733</v>
      </c>
      <c r="JS320">
        <v>100</v>
      </c>
      <c r="JT320">
        <v>30.4935</v>
      </c>
      <c r="JU320">
        <v>420</v>
      </c>
      <c r="JV320">
        <v>23.5186</v>
      </c>
      <c r="JW320">
        <v>92.4732</v>
      </c>
      <c r="JX320">
        <v>98.6634</v>
      </c>
    </row>
    <row r="321" spans="1:284">
      <c r="A321">
        <v>305</v>
      </c>
      <c r="B321">
        <v>1759365389</v>
      </c>
      <c r="C321">
        <v>3997.90000009537</v>
      </c>
      <c r="D321" t="s">
        <v>1045</v>
      </c>
      <c r="E321" t="s">
        <v>1046</v>
      </c>
      <c r="F321">
        <v>5</v>
      </c>
      <c r="G321" t="s">
        <v>1022</v>
      </c>
      <c r="H321" t="s">
        <v>419</v>
      </c>
      <c r="I321">
        <v>1759365386</v>
      </c>
      <c r="J321">
        <f>(K321)/1000</f>
        <v>0</v>
      </c>
      <c r="K321">
        <f>1000*DK321*AI321*(DG321-DH321)/(100*CZ321*(1000-AI321*DG321))</f>
        <v>0</v>
      </c>
      <c r="L321">
        <f>DK321*AI321*(DF321-DE321*(1000-AI321*DH321)/(1000-AI321*DG321))/(100*CZ321)</f>
        <v>0</v>
      </c>
      <c r="M321">
        <f>DE321 - IF(AI321&gt;1, L321*CZ321*100.0/(AK321), 0)</f>
        <v>0</v>
      </c>
      <c r="N321">
        <f>((T321-J321/2)*M321-L321)/(T321+J321/2)</f>
        <v>0</v>
      </c>
      <c r="O321">
        <f>N321*(DL321+DM321)/1000.0</f>
        <v>0</v>
      </c>
      <c r="P321">
        <f>(DE321 - IF(AI321&gt;1, L321*CZ321*100.0/(AK321), 0))*(DL321+DM321)/1000.0</f>
        <v>0</v>
      </c>
      <c r="Q321">
        <f>2.0/((1/S321-1/R321)+SIGN(S321)*SQRT((1/S321-1/R321)*(1/S321-1/R321) + 4*DA321/((DA321+1)*(DA321+1))*(2*1/S321*1/R321-1/R321*1/R321)))</f>
        <v>0</v>
      </c>
      <c r="R321">
        <f>IF(LEFT(DB321,1)&lt;&gt;"0",IF(LEFT(DB321,1)="1",3.0,DC321),$D$5+$E$5*(DS321*DL321/($K$5*1000))+$F$5*(DS321*DL321/($K$5*1000))*MAX(MIN(CZ321,$J$5),$I$5)*MAX(MIN(CZ321,$J$5),$I$5)+$G$5*MAX(MIN(CZ321,$J$5),$I$5)*(DS321*DL321/($K$5*1000))+$H$5*(DS321*DL321/($K$5*1000))*(DS321*DL321/($K$5*1000)))</f>
        <v>0</v>
      </c>
      <c r="S321">
        <f>J321*(1000-(1000*0.61365*exp(17.502*W321/(240.97+W321))/(DL321+DM321)+DG321)/2)/(1000*0.61365*exp(17.502*W321/(240.97+W321))/(DL321+DM321)-DG321)</f>
        <v>0</v>
      </c>
      <c r="T321">
        <f>1/((DA321+1)/(Q321/1.6)+1/(R321/1.37)) + DA321/((DA321+1)/(Q321/1.6) + DA321/(R321/1.37))</f>
        <v>0</v>
      </c>
      <c r="U321">
        <f>(CV321*CY321)</f>
        <v>0</v>
      </c>
      <c r="V321">
        <f>(DN321+(U321+2*0.95*5.67E-8*(((DN321+$B$7)+273)^4-(DN321+273)^4)-44100*J321)/(1.84*29.3*R321+8*0.95*5.67E-8*(DN321+273)^3))</f>
        <v>0</v>
      </c>
      <c r="W321">
        <f>($C$7*DO321+$D$7*DP321+$E$7*V321)</f>
        <v>0</v>
      </c>
      <c r="X321">
        <f>0.61365*exp(17.502*W321/(240.97+W321))</f>
        <v>0</v>
      </c>
      <c r="Y321">
        <f>(Z321/AA321*100)</f>
        <v>0</v>
      </c>
      <c r="Z321">
        <f>DG321*(DL321+DM321)/1000</f>
        <v>0</v>
      </c>
      <c r="AA321">
        <f>0.61365*exp(17.502*DN321/(240.97+DN321))</f>
        <v>0</v>
      </c>
      <c r="AB321">
        <f>(X321-DG321*(DL321+DM321)/1000)</f>
        <v>0</v>
      </c>
      <c r="AC321">
        <f>(-J321*44100)</f>
        <v>0</v>
      </c>
      <c r="AD321">
        <f>2*29.3*R321*0.92*(DN321-W321)</f>
        <v>0</v>
      </c>
      <c r="AE321">
        <f>2*0.95*5.67E-8*(((DN321+$B$7)+273)^4-(W321+273)^4)</f>
        <v>0</v>
      </c>
      <c r="AF321">
        <f>U321+AE321+AC321+AD321</f>
        <v>0</v>
      </c>
      <c r="AG321">
        <v>0</v>
      </c>
      <c r="AH321">
        <v>0</v>
      </c>
      <c r="AI321">
        <f>IF(AG321*$H$13&gt;=AK321,1.0,(AK321/(AK321-AG321*$H$13)))</f>
        <v>0</v>
      </c>
      <c r="AJ321">
        <f>(AI321-1)*100</f>
        <v>0</v>
      </c>
      <c r="AK321">
        <f>MAX(0,($B$13+$C$13*DS321)/(1+$D$13*DS321)*DL321/(DN321+273)*$E$13)</f>
        <v>0</v>
      </c>
      <c r="AL321" t="s">
        <v>420</v>
      </c>
      <c r="AM321" t="s">
        <v>420</v>
      </c>
      <c r="AN321">
        <v>0</v>
      </c>
      <c r="AO321">
        <v>0</v>
      </c>
      <c r="AP321">
        <f>1-AN321/AO321</f>
        <v>0</v>
      </c>
      <c r="AQ321">
        <v>0</v>
      </c>
      <c r="AR321" t="s">
        <v>420</v>
      </c>
      <c r="AS321" t="s">
        <v>420</v>
      </c>
      <c r="AT321">
        <v>0</v>
      </c>
      <c r="AU321">
        <v>0</v>
      </c>
      <c r="AV321">
        <f>1-AT321/AU321</f>
        <v>0</v>
      </c>
      <c r="AW321">
        <v>0.5</v>
      </c>
      <c r="AX321">
        <f>CW321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420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CV321">
        <f>$B$11*DT321+$C$11*DU321+$F$11*EF321*(1-EI321)</f>
        <v>0</v>
      </c>
      <c r="CW321">
        <f>CV321*CX321</f>
        <v>0</v>
      </c>
      <c r="CX321">
        <f>($B$11*$D$9+$C$11*$D$9+$F$11*((ES321+EK321)/MAX(ES321+EK321+ET321, 0.1)*$I$9+ET321/MAX(ES321+EK321+ET321, 0.1)*$J$9))/($B$11+$C$11+$F$11)</f>
        <v>0</v>
      </c>
      <c r="CY321">
        <f>($B$11*$K$9+$C$11*$K$9+$F$11*((ES321+EK321)/MAX(ES321+EK321+ET321, 0.1)*$P$9+ET321/MAX(ES321+EK321+ET321, 0.1)*$Q$9))/($B$11+$C$11+$F$11)</f>
        <v>0</v>
      </c>
      <c r="CZ321">
        <v>2.7</v>
      </c>
      <c r="DA321">
        <v>0.5</v>
      </c>
      <c r="DB321" t="s">
        <v>421</v>
      </c>
      <c r="DC321">
        <v>2</v>
      </c>
      <c r="DD321">
        <v>1759365386</v>
      </c>
      <c r="DE321">
        <v>420.135333333333</v>
      </c>
      <c r="DF321">
        <v>419.984333333333</v>
      </c>
      <c r="DG321">
        <v>24.2494333333333</v>
      </c>
      <c r="DH321">
        <v>23.6175666666667</v>
      </c>
      <c r="DI321">
        <v>414.557666666667</v>
      </c>
      <c r="DJ321">
        <v>23.8288333333333</v>
      </c>
      <c r="DK321">
        <v>500.037333333333</v>
      </c>
      <c r="DL321">
        <v>90.3485</v>
      </c>
      <c r="DM321">
        <v>0.0303422333333333</v>
      </c>
      <c r="DN321">
        <v>30.29</v>
      </c>
      <c r="DO321">
        <v>29.3218333333333</v>
      </c>
      <c r="DP321">
        <v>999.9</v>
      </c>
      <c r="DQ321">
        <v>0</v>
      </c>
      <c r="DR321">
        <v>0</v>
      </c>
      <c r="DS321">
        <v>10001.04</v>
      </c>
      <c r="DT321">
        <v>0</v>
      </c>
      <c r="DU321">
        <v>0.778986</v>
      </c>
      <c r="DV321">
        <v>0.150635</v>
      </c>
      <c r="DW321">
        <v>430.576333333333</v>
      </c>
      <c r="DX321">
        <v>430.143333333333</v>
      </c>
      <c r="DY321">
        <v>0.631854333333333</v>
      </c>
      <c r="DZ321">
        <v>419.984333333333</v>
      </c>
      <c r="EA321">
        <v>23.6175666666667</v>
      </c>
      <c r="EB321">
        <v>2.1909</v>
      </c>
      <c r="EC321">
        <v>2.13381333333333</v>
      </c>
      <c r="ED321">
        <v>18.8959333333333</v>
      </c>
      <c r="EE321">
        <v>18.4738666666667</v>
      </c>
      <c r="EF321">
        <v>0.00500016</v>
      </c>
      <c r="EG321">
        <v>0</v>
      </c>
      <c r="EH321">
        <v>0</v>
      </c>
      <c r="EI321">
        <v>0</v>
      </c>
      <c r="EJ321">
        <v>340.166666666667</v>
      </c>
      <c r="EK321">
        <v>0.00500016</v>
      </c>
      <c r="EL321">
        <v>-24.3666666666667</v>
      </c>
      <c r="EM321">
        <v>-2.03333333333333</v>
      </c>
      <c r="EN321">
        <v>37.937</v>
      </c>
      <c r="EO321">
        <v>42</v>
      </c>
      <c r="EP321">
        <v>40.062</v>
      </c>
      <c r="EQ321">
        <v>42.125</v>
      </c>
      <c r="ER321">
        <v>41.25</v>
      </c>
      <c r="ES321">
        <v>0</v>
      </c>
      <c r="ET321">
        <v>0</v>
      </c>
      <c r="EU321">
        <v>0</v>
      </c>
      <c r="EV321">
        <v>1759365390.1</v>
      </c>
      <c r="EW321">
        <v>0</v>
      </c>
      <c r="EX321">
        <v>336.946153846154</v>
      </c>
      <c r="EY321">
        <v>-17.4905984574662</v>
      </c>
      <c r="EZ321">
        <v>10.3555554108429</v>
      </c>
      <c r="FA321">
        <v>-24.6653846153846</v>
      </c>
      <c r="FB321">
        <v>15</v>
      </c>
      <c r="FC321">
        <v>0</v>
      </c>
      <c r="FD321" t="s">
        <v>422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0.146514938095238</v>
      </c>
      <c r="FQ321">
        <v>0.0429644883116883</v>
      </c>
      <c r="FR321">
        <v>0.0295716619242537</v>
      </c>
      <c r="FS321">
        <v>1</v>
      </c>
      <c r="FT321">
        <v>337.326470588235</v>
      </c>
      <c r="FU321">
        <v>-15.5370513255642</v>
      </c>
      <c r="FV321">
        <v>6.73735455255117</v>
      </c>
      <c r="FW321">
        <v>-1</v>
      </c>
      <c r="FX321">
        <v>0.584567476190476</v>
      </c>
      <c r="FY321">
        <v>0.734492025974026</v>
      </c>
      <c r="FZ321">
        <v>0.0867276689718861</v>
      </c>
      <c r="GA321">
        <v>0</v>
      </c>
      <c r="GB321">
        <v>1</v>
      </c>
      <c r="GC321">
        <v>2</v>
      </c>
      <c r="GD321" t="s">
        <v>443</v>
      </c>
      <c r="GE321">
        <v>3.12591</v>
      </c>
      <c r="GF321">
        <v>2.65588</v>
      </c>
      <c r="GG321">
        <v>0.0887917</v>
      </c>
      <c r="GH321">
        <v>0.0896211</v>
      </c>
      <c r="GI321">
        <v>0.101755</v>
      </c>
      <c r="GJ321">
        <v>0.100635</v>
      </c>
      <c r="GK321">
        <v>23315.5</v>
      </c>
      <c r="GL321">
        <v>22191.8</v>
      </c>
      <c r="GM321">
        <v>22885.2</v>
      </c>
      <c r="GN321">
        <v>23738.2</v>
      </c>
      <c r="GO321">
        <v>35033.9</v>
      </c>
      <c r="GP321">
        <v>35340.3</v>
      </c>
      <c r="GQ321">
        <v>41259.4</v>
      </c>
      <c r="GR321">
        <v>42335.3</v>
      </c>
      <c r="GS321">
        <v>1.89825</v>
      </c>
      <c r="GT321">
        <v>1.80825</v>
      </c>
      <c r="GU321">
        <v>0.0613071</v>
      </c>
      <c r="GV321">
        <v>0</v>
      </c>
      <c r="GW321">
        <v>28.3416</v>
      </c>
      <c r="GX321">
        <v>999.9</v>
      </c>
      <c r="GY321">
        <v>60.512</v>
      </c>
      <c r="GZ321">
        <v>29.517</v>
      </c>
      <c r="HA321">
        <v>27.7512</v>
      </c>
      <c r="HB321">
        <v>53.9819</v>
      </c>
      <c r="HC321">
        <v>40.3566</v>
      </c>
      <c r="HD321">
        <v>1</v>
      </c>
      <c r="HE321">
        <v>0.0908537</v>
      </c>
      <c r="HF321">
        <v>-2.62663</v>
      </c>
      <c r="HG321">
        <v>20.2101</v>
      </c>
      <c r="HH321">
        <v>5.23361</v>
      </c>
      <c r="HI321">
        <v>11.992</v>
      </c>
      <c r="HJ321">
        <v>4.95575</v>
      </c>
      <c r="HK321">
        <v>3.304</v>
      </c>
      <c r="HL321">
        <v>9999</v>
      </c>
      <c r="HM321">
        <v>9999</v>
      </c>
      <c r="HN321">
        <v>9999</v>
      </c>
      <c r="HO321">
        <v>999.9</v>
      </c>
      <c r="HP321">
        <v>1.86845</v>
      </c>
      <c r="HQ321">
        <v>1.86417</v>
      </c>
      <c r="HR321">
        <v>1.87178</v>
      </c>
      <c r="HS321">
        <v>1.86264</v>
      </c>
      <c r="HT321">
        <v>1.86208</v>
      </c>
      <c r="HU321">
        <v>1.86854</v>
      </c>
      <c r="HV321">
        <v>1.85867</v>
      </c>
      <c r="HW321">
        <v>1.86508</v>
      </c>
      <c r="HX321">
        <v>5</v>
      </c>
      <c r="HY321">
        <v>0</v>
      </c>
      <c r="HZ321">
        <v>0</v>
      </c>
      <c r="IA321">
        <v>0</v>
      </c>
      <c r="IB321" t="s">
        <v>424</v>
      </c>
      <c r="IC321" t="s">
        <v>425</v>
      </c>
      <c r="ID321" t="s">
        <v>426</v>
      </c>
      <c r="IE321" t="s">
        <v>426</v>
      </c>
      <c r="IF321" t="s">
        <v>426</v>
      </c>
      <c r="IG321" t="s">
        <v>426</v>
      </c>
      <c r="IH321">
        <v>0</v>
      </c>
      <c r="II321">
        <v>100</v>
      </c>
      <c r="IJ321">
        <v>100</v>
      </c>
      <c r="IK321">
        <v>5.578</v>
      </c>
      <c r="IL321">
        <v>0.419</v>
      </c>
      <c r="IM321">
        <v>4.20357787778522</v>
      </c>
      <c r="IN321">
        <v>0.00374144017280572</v>
      </c>
      <c r="IO321">
        <v>-1.07998895285064e-06</v>
      </c>
      <c r="IP321">
        <v>1.2122296874913e-10</v>
      </c>
      <c r="IQ321">
        <v>0.0711788513172057</v>
      </c>
      <c r="IR321">
        <v>0.00727018690124689</v>
      </c>
      <c r="IS321">
        <v>0.000171571339495546</v>
      </c>
      <c r="IT321">
        <v>5.81901312968366e-06</v>
      </c>
      <c r="IU321">
        <v>0</v>
      </c>
      <c r="IV321">
        <v>2039</v>
      </c>
      <c r="IW321">
        <v>1</v>
      </c>
      <c r="IX321">
        <v>29</v>
      </c>
      <c r="IY321">
        <v>29322756.5</v>
      </c>
      <c r="IZ321">
        <v>29322756.5</v>
      </c>
      <c r="JA321">
        <v>1.04126</v>
      </c>
      <c r="JB321">
        <v>2.38159</v>
      </c>
      <c r="JC321">
        <v>1.4978</v>
      </c>
      <c r="JD321">
        <v>2.33276</v>
      </c>
      <c r="JE321">
        <v>1.54419</v>
      </c>
      <c r="JF321">
        <v>2.4231</v>
      </c>
      <c r="JG321">
        <v>35.7311</v>
      </c>
      <c r="JH321">
        <v>24.2276</v>
      </c>
      <c r="JI321">
        <v>18</v>
      </c>
      <c r="JJ321">
        <v>546.219</v>
      </c>
      <c r="JK321">
        <v>431.37</v>
      </c>
      <c r="JL321">
        <v>30.3055</v>
      </c>
      <c r="JM321">
        <v>28.8443</v>
      </c>
      <c r="JN321">
        <v>30.0004</v>
      </c>
      <c r="JO321">
        <v>28.4658</v>
      </c>
      <c r="JP321">
        <v>28.4874</v>
      </c>
      <c r="JQ321">
        <v>20.9016</v>
      </c>
      <c r="JR321">
        <v>29.1515</v>
      </c>
      <c r="JS321">
        <v>100</v>
      </c>
      <c r="JT321">
        <v>30.4935</v>
      </c>
      <c r="JU321">
        <v>420</v>
      </c>
      <c r="JV321">
        <v>23.5178</v>
      </c>
      <c r="JW321">
        <v>92.4721</v>
      </c>
      <c r="JX321">
        <v>98.6626</v>
      </c>
    </row>
    <row r="322" spans="1:284">
      <c r="A322">
        <v>306</v>
      </c>
      <c r="B322">
        <v>1759365391</v>
      </c>
      <c r="C322">
        <v>3999.90000009537</v>
      </c>
      <c r="D322" t="s">
        <v>1047</v>
      </c>
      <c r="E322" t="s">
        <v>1048</v>
      </c>
      <c r="F322">
        <v>5</v>
      </c>
      <c r="G322" t="s">
        <v>1022</v>
      </c>
      <c r="H322" t="s">
        <v>419</v>
      </c>
      <c r="I322">
        <v>1759365388</v>
      </c>
      <c r="J322">
        <f>(K322)/1000</f>
        <v>0</v>
      </c>
      <c r="K322">
        <f>1000*DK322*AI322*(DG322-DH322)/(100*CZ322*(1000-AI322*DG322))</f>
        <v>0</v>
      </c>
      <c r="L322">
        <f>DK322*AI322*(DF322-DE322*(1000-AI322*DH322)/(1000-AI322*DG322))/(100*CZ322)</f>
        <v>0</v>
      </c>
      <c r="M322">
        <f>DE322 - IF(AI322&gt;1, L322*CZ322*100.0/(AK322), 0)</f>
        <v>0</v>
      </c>
      <c r="N322">
        <f>((T322-J322/2)*M322-L322)/(T322+J322/2)</f>
        <v>0</v>
      </c>
      <c r="O322">
        <f>N322*(DL322+DM322)/1000.0</f>
        <v>0</v>
      </c>
      <c r="P322">
        <f>(DE322 - IF(AI322&gt;1, L322*CZ322*100.0/(AK322), 0))*(DL322+DM322)/1000.0</f>
        <v>0</v>
      </c>
      <c r="Q322">
        <f>2.0/((1/S322-1/R322)+SIGN(S322)*SQRT((1/S322-1/R322)*(1/S322-1/R322) + 4*DA322/((DA322+1)*(DA322+1))*(2*1/S322*1/R322-1/R322*1/R322)))</f>
        <v>0</v>
      </c>
      <c r="R322">
        <f>IF(LEFT(DB322,1)&lt;&gt;"0",IF(LEFT(DB322,1)="1",3.0,DC322),$D$5+$E$5*(DS322*DL322/($K$5*1000))+$F$5*(DS322*DL322/($K$5*1000))*MAX(MIN(CZ322,$J$5),$I$5)*MAX(MIN(CZ322,$J$5),$I$5)+$G$5*MAX(MIN(CZ322,$J$5),$I$5)*(DS322*DL322/($K$5*1000))+$H$5*(DS322*DL322/($K$5*1000))*(DS322*DL322/($K$5*1000)))</f>
        <v>0</v>
      </c>
      <c r="S322">
        <f>J322*(1000-(1000*0.61365*exp(17.502*W322/(240.97+W322))/(DL322+DM322)+DG322)/2)/(1000*0.61365*exp(17.502*W322/(240.97+W322))/(DL322+DM322)-DG322)</f>
        <v>0</v>
      </c>
      <c r="T322">
        <f>1/((DA322+1)/(Q322/1.6)+1/(R322/1.37)) + DA322/((DA322+1)/(Q322/1.6) + DA322/(R322/1.37))</f>
        <v>0</v>
      </c>
      <c r="U322">
        <f>(CV322*CY322)</f>
        <v>0</v>
      </c>
      <c r="V322">
        <f>(DN322+(U322+2*0.95*5.67E-8*(((DN322+$B$7)+273)^4-(DN322+273)^4)-44100*J322)/(1.84*29.3*R322+8*0.95*5.67E-8*(DN322+273)^3))</f>
        <v>0</v>
      </c>
      <c r="W322">
        <f>($C$7*DO322+$D$7*DP322+$E$7*V322)</f>
        <v>0</v>
      </c>
      <c r="X322">
        <f>0.61365*exp(17.502*W322/(240.97+W322))</f>
        <v>0</v>
      </c>
      <c r="Y322">
        <f>(Z322/AA322*100)</f>
        <v>0</v>
      </c>
      <c r="Z322">
        <f>DG322*(DL322+DM322)/1000</f>
        <v>0</v>
      </c>
      <c r="AA322">
        <f>0.61365*exp(17.502*DN322/(240.97+DN322))</f>
        <v>0</v>
      </c>
      <c r="AB322">
        <f>(X322-DG322*(DL322+DM322)/1000)</f>
        <v>0</v>
      </c>
      <c r="AC322">
        <f>(-J322*44100)</f>
        <v>0</v>
      </c>
      <c r="AD322">
        <f>2*29.3*R322*0.92*(DN322-W322)</f>
        <v>0</v>
      </c>
      <c r="AE322">
        <f>2*0.95*5.67E-8*(((DN322+$B$7)+273)^4-(W322+273)^4)</f>
        <v>0</v>
      </c>
      <c r="AF322">
        <f>U322+AE322+AC322+AD322</f>
        <v>0</v>
      </c>
      <c r="AG322">
        <v>0</v>
      </c>
      <c r="AH322">
        <v>0</v>
      </c>
      <c r="AI322">
        <f>IF(AG322*$H$13&gt;=AK322,1.0,(AK322/(AK322-AG322*$H$13)))</f>
        <v>0</v>
      </c>
      <c r="AJ322">
        <f>(AI322-1)*100</f>
        <v>0</v>
      </c>
      <c r="AK322">
        <f>MAX(0,($B$13+$C$13*DS322)/(1+$D$13*DS322)*DL322/(DN322+273)*$E$13)</f>
        <v>0</v>
      </c>
      <c r="AL322" t="s">
        <v>420</v>
      </c>
      <c r="AM322" t="s">
        <v>420</v>
      </c>
      <c r="AN322">
        <v>0</v>
      </c>
      <c r="AO322">
        <v>0</v>
      </c>
      <c r="AP322">
        <f>1-AN322/AO322</f>
        <v>0</v>
      </c>
      <c r="AQ322">
        <v>0</v>
      </c>
      <c r="AR322" t="s">
        <v>420</v>
      </c>
      <c r="AS322" t="s">
        <v>420</v>
      </c>
      <c r="AT322">
        <v>0</v>
      </c>
      <c r="AU322">
        <v>0</v>
      </c>
      <c r="AV322">
        <f>1-AT322/AU322</f>
        <v>0</v>
      </c>
      <c r="AW322">
        <v>0.5</v>
      </c>
      <c r="AX322">
        <f>CW322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420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CV322">
        <f>$B$11*DT322+$C$11*DU322+$F$11*EF322*(1-EI322)</f>
        <v>0</v>
      </c>
      <c r="CW322">
        <f>CV322*CX322</f>
        <v>0</v>
      </c>
      <c r="CX322">
        <f>($B$11*$D$9+$C$11*$D$9+$F$11*((ES322+EK322)/MAX(ES322+EK322+ET322, 0.1)*$I$9+ET322/MAX(ES322+EK322+ET322, 0.1)*$J$9))/($B$11+$C$11+$F$11)</f>
        <v>0</v>
      </c>
      <c r="CY322">
        <f>($B$11*$K$9+$C$11*$K$9+$F$11*((ES322+EK322)/MAX(ES322+EK322+ET322, 0.1)*$P$9+ET322/MAX(ES322+EK322+ET322, 0.1)*$Q$9))/($B$11+$C$11+$F$11)</f>
        <v>0</v>
      </c>
      <c r="CZ322">
        <v>2.7</v>
      </c>
      <c r="DA322">
        <v>0.5</v>
      </c>
      <c r="DB322" t="s">
        <v>421</v>
      </c>
      <c r="DC322">
        <v>2</v>
      </c>
      <c r="DD322">
        <v>1759365388</v>
      </c>
      <c r="DE322">
        <v>420.153333333333</v>
      </c>
      <c r="DF322">
        <v>419.997666666667</v>
      </c>
      <c r="DG322">
        <v>24.2076333333333</v>
      </c>
      <c r="DH322">
        <v>23.5992333333333</v>
      </c>
      <c r="DI322">
        <v>414.575333333333</v>
      </c>
      <c r="DJ322">
        <v>23.7881</v>
      </c>
      <c r="DK322">
        <v>500.069</v>
      </c>
      <c r="DL322">
        <v>90.3482</v>
      </c>
      <c r="DM322">
        <v>0.0302664666666667</v>
      </c>
      <c r="DN322">
        <v>30.304</v>
      </c>
      <c r="DO322">
        <v>29.3357666666667</v>
      </c>
      <c r="DP322">
        <v>999.9</v>
      </c>
      <c r="DQ322">
        <v>0</v>
      </c>
      <c r="DR322">
        <v>0</v>
      </c>
      <c r="DS322">
        <v>10003.1266666667</v>
      </c>
      <c r="DT322">
        <v>0</v>
      </c>
      <c r="DU322">
        <v>0.778986</v>
      </c>
      <c r="DV322">
        <v>0.155344666666667</v>
      </c>
      <c r="DW322">
        <v>430.576333333333</v>
      </c>
      <c r="DX322">
        <v>430.149</v>
      </c>
      <c r="DY322">
        <v>0.608428333333333</v>
      </c>
      <c r="DZ322">
        <v>419.997666666667</v>
      </c>
      <c r="EA322">
        <v>23.5992333333333</v>
      </c>
      <c r="EB322">
        <v>2.18711666666667</v>
      </c>
      <c r="EC322">
        <v>2.13215</v>
      </c>
      <c r="ED322">
        <v>18.8682666666667</v>
      </c>
      <c r="EE322">
        <v>18.4614</v>
      </c>
      <c r="EF322">
        <v>0.00500016</v>
      </c>
      <c r="EG322">
        <v>0</v>
      </c>
      <c r="EH322">
        <v>0</v>
      </c>
      <c r="EI322">
        <v>0</v>
      </c>
      <c r="EJ322">
        <v>341.2</v>
      </c>
      <c r="EK322">
        <v>0.00500016</v>
      </c>
      <c r="EL322">
        <v>-25.0666666666667</v>
      </c>
      <c r="EM322">
        <v>-1.13333333333333</v>
      </c>
      <c r="EN322">
        <v>37.937</v>
      </c>
      <c r="EO322">
        <v>42</v>
      </c>
      <c r="EP322">
        <v>40.062</v>
      </c>
      <c r="EQ322">
        <v>42.125</v>
      </c>
      <c r="ER322">
        <v>41.25</v>
      </c>
      <c r="ES322">
        <v>0</v>
      </c>
      <c r="ET322">
        <v>0</v>
      </c>
      <c r="EU322">
        <v>0</v>
      </c>
      <c r="EV322">
        <v>1759365392.5</v>
      </c>
      <c r="EW322">
        <v>0</v>
      </c>
      <c r="EX322">
        <v>336.957692307692</v>
      </c>
      <c r="EY322">
        <v>-22.2461540074183</v>
      </c>
      <c r="EZ322">
        <v>10.8923076377164</v>
      </c>
      <c r="FA322">
        <v>-24.6538461538462</v>
      </c>
      <c r="FB322">
        <v>15</v>
      </c>
      <c r="FC322">
        <v>0</v>
      </c>
      <c r="FD322" t="s">
        <v>422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0.14665589047619</v>
      </c>
      <c r="FQ322">
        <v>0.135651054545454</v>
      </c>
      <c r="FR322">
        <v>0.0297586273186034</v>
      </c>
      <c r="FS322">
        <v>1</v>
      </c>
      <c r="FT322">
        <v>337.182352941176</v>
      </c>
      <c r="FU322">
        <v>-12.0091674254898</v>
      </c>
      <c r="FV322">
        <v>6.63996237534678</v>
      </c>
      <c r="FW322">
        <v>-1</v>
      </c>
      <c r="FX322">
        <v>0.604287285714286</v>
      </c>
      <c r="FY322">
        <v>0.412892727272728</v>
      </c>
      <c r="FZ322">
        <v>0.0603714308807157</v>
      </c>
      <c r="GA322">
        <v>0</v>
      </c>
      <c r="GB322">
        <v>1</v>
      </c>
      <c r="GC322">
        <v>2</v>
      </c>
      <c r="GD322" t="s">
        <v>443</v>
      </c>
      <c r="GE322">
        <v>3.12592</v>
      </c>
      <c r="GF322">
        <v>2.65594</v>
      </c>
      <c r="GG322">
        <v>0.0887886</v>
      </c>
      <c r="GH322">
        <v>0.089627</v>
      </c>
      <c r="GI322">
        <v>0.101661</v>
      </c>
      <c r="GJ322">
        <v>0.100609</v>
      </c>
      <c r="GK322">
        <v>23315</v>
      </c>
      <c r="GL322">
        <v>22191.3</v>
      </c>
      <c r="GM322">
        <v>22884.6</v>
      </c>
      <c r="GN322">
        <v>23737.9</v>
      </c>
      <c r="GO322">
        <v>35037.2</v>
      </c>
      <c r="GP322">
        <v>35340.7</v>
      </c>
      <c r="GQ322">
        <v>41258.9</v>
      </c>
      <c r="GR322">
        <v>42334.5</v>
      </c>
      <c r="GS322">
        <v>1.8981</v>
      </c>
      <c r="GT322">
        <v>1.80855</v>
      </c>
      <c r="GU322">
        <v>0.0622161</v>
      </c>
      <c r="GV322">
        <v>0</v>
      </c>
      <c r="GW322">
        <v>28.3338</v>
      </c>
      <c r="GX322">
        <v>999.9</v>
      </c>
      <c r="GY322">
        <v>60.512</v>
      </c>
      <c r="GZ322">
        <v>29.517</v>
      </c>
      <c r="HA322">
        <v>27.7536</v>
      </c>
      <c r="HB322">
        <v>54.2919</v>
      </c>
      <c r="HC322">
        <v>40.3646</v>
      </c>
      <c r="HD322">
        <v>1</v>
      </c>
      <c r="HE322">
        <v>0.0916006</v>
      </c>
      <c r="HF322">
        <v>-2.29443</v>
      </c>
      <c r="HG322">
        <v>20.2164</v>
      </c>
      <c r="HH322">
        <v>5.23391</v>
      </c>
      <c r="HI322">
        <v>11.992</v>
      </c>
      <c r="HJ322">
        <v>4.95575</v>
      </c>
      <c r="HK322">
        <v>3.304</v>
      </c>
      <c r="HL322">
        <v>9999</v>
      </c>
      <c r="HM322">
        <v>9999</v>
      </c>
      <c r="HN322">
        <v>9999</v>
      </c>
      <c r="HO322">
        <v>999.9</v>
      </c>
      <c r="HP322">
        <v>1.86846</v>
      </c>
      <c r="HQ322">
        <v>1.86417</v>
      </c>
      <c r="HR322">
        <v>1.87179</v>
      </c>
      <c r="HS322">
        <v>1.86265</v>
      </c>
      <c r="HT322">
        <v>1.8621</v>
      </c>
      <c r="HU322">
        <v>1.86856</v>
      </c>
      <c r="HV322">
        <v>1.85867</v>
      </c>
      <c r="HW322">
        <v>1.86508</v>
      </c>
      <c r="HX322">
        <v>5</v>
      </c>
      <c r="HY322">
        <v>0</v>
      </c>
      <c r="HZ322">
        <v>0</v>
      </c>
      <c r="IA322">
        <v>0</v>
      </c>
      <c r="IB322" t="s">
        <v>424</v>
      </c>
      <c r="IC322" t="s">
        <v>425</v>
      </c>
      <c r="ID322" t="s">
        <v>426</v>
      </c>
      <c r="IE322" t="s">
        <v>426</v>
      </c>
      <c r="IF322" t="s">
        <v>426</v>
      </c>
      <c r="IG322" t="s">
        <v>426</v>
      </c>
      <c r="IH322">
        <v>0</v>
      </c>
      <c r="II322">
        <v>100</v>
      </c>
      <c r="IJ322">
        <v>100</v>
      </c>
      <c r="IK322">
        <v>5.578</v>
      </c>
      <c r="IL322">
        <v>0.4183</v>
      </c>
      <c r="IM322">
        <v>4.20357787778522</v>
      </c>
      <c r="IN322">
        <v>0.00374144017280572</v>
      </c>
      <c r="IO322">
        <v>-1.07998895285064e-06</v>
      </c>
      <c r="IP322">
        <v>1.2122296874913e-10</v>
      </c>
      <c r="IQ322">
        <v>0.0711788513172057</v>
      </c>
      <c r="IR322">
        <v>0.00727018690124689</v>
      </c>
      <c r="IS322">
        <v>0.000171571339495546</v>
      </c>
      <c r="IT322">
        <v>5.81901312968366e-06</v>
      </c>
      <c r="IU322">
        <v>0</v>
      </c>
      <c r="IV322">
        <v>2039</v>
      </c>
      <c r="IW322">
        <v>1</v>
      </c>
      <c r="IX322">
        <v>29</v>
      </c>
      <c r="IY322">
        <v>29322756.5</v>
      </c>
      <c r="IZ322">
        <v>29322756.5</v>
      </c>
      <c r="JA322">
        <v>1.04126</v>
      </c>
      <c r="JB322">
        <v>2.3877</v>
      </c>
      <c r="JC322">
        <v>1.4978</v>
      </c>
      <c r="JD322">
        <v>2.33276</v>
      </c>
      <c r="JE322">
        <v>1.54419</v>
      </c>
      <c r="JF322">
        <v>2.40845</v>
      </c>
      <c r="JG322">
        <v>35.7311</v>
      </c>
      <c r="JH322">
        <v>24.2364</v>
      </c>
      <c r="JI322">
        <v>18</v>
      </c>
      <c r="JJ322">
        <v>546.132</v>
      </c>
      <c r="JK322">
        <v>431.557</v>
      </c>
      <c r="JL322">
        <v>30.5236</v>
      </c>
      <c r="JM322">
        <v>28.8456</v>
      </c>
      <c r="JN322">
        <v>30.0008</v>
      </c>
      <c r="JO322">
        <v>28.467</v>
      </c>
      <c r="JP322">
        <v>28.4886</v>
      </c>
      <c r="JQ322">
        <v>20.9011</v>
      </c>
      <c r="JR322">
        <v>29.1515</v>
      </c>
      <c r="JS322">
        <v>100</v>
      </c>
      <c r="JT322">
        <v>30.955</v>
      </c>
      <c r="JU322">
        <v>420</v>
      </c>
      <c r="JV322">
        <v>23.5187</v>
      </c>
      <c r="JW322">
        <v>92.4706</v>
      </c>
      <c r="JX322">
        <v>98.6609</v>
      </c>
    </row>
    <row r="323" spans="1:284">
      <c r="A323">
        <v>307</v>
      </c>
      <c r="B323">
        <v>1759365394</v>
      </c>
      <c r="C323">
        <v>4002.90000009537</v>
      </c>
      <c r="D323" t="s">
        <v>1049</v>
      </c>
      <c r="E323" t="s">
        <v>1050</v>
      </c>
      <c r="F323">
        <v>5</v>
      </c>
      <c r="G323" t="s">
        <v>1022</v>
      </c>
      <c r="H323" t="s">
        <v>419</v>
      </c>
      <c r="I323">
        <v>1759365390.75</v>
      </c>
      <c r="J323">
        <f>(K323)/1000</f>
        <v>0</v>
      </c>
      <c r="K323">
        <f>1000*DK323*AI323*(DG323-DH323)/(100*CZ323*(1000-AI323*DG323))</f>
        <v>0</v>
      </c>
      <c r="L323">
        <f>DK323*AI323*(DF323-DE323*(1000-AI323*DH323)/(1000-AI323*DG323))/(100*CZ323)</f>
        <v>0</v>
      </c>
      <c r="M323">
        <f>DE323 - IF(AI323&gt;1, L323*CZ323*100.0/(AK323), 0)</f>
        <v>0</v>
      </c>
      <c r="N323">
        <f>((T323-J323/2)*M323-L323)/(T323+J323/2)</f>
        <v>0</v>
      </c>
      <c r="O323">
        <f>N323*(DL323+DM323)/1000.0</f>
        <v>0</v>
      </c>
      <c r="P323">
        <f>(DE323 - IF(AI323&gt;1, L323*CZ323*100.0/(AK323), 0))*(DL323+DM323)/1000.0</f>
        <v>0</v>
      </c>
      <c r="Q323">
        <f>2.0/((1/S323-1/R323)+SIGN(S323)*SQRT((1/S323-1/R323)*(1/S323-1/R323) + 4*DA323/((DA323+1)*(DA323+1))*(2*1/S323*1/R323-1/R323*1/R323)))</f>
        <v>0</v>
      </c>
      <c r="R323">
        <f>IF(LEFT(DB323,1)&lt;&gt;"0",IF(LEFT(DB323,1)="1",3.0,DC323),$D$5+$E$5*(DS323*DL323/($K$5*1000))+$F$5*(DS323*DL323/($K$5*1000))*MAX(MIN(CZ323,$J$5),$I$5)*MAX(MIN(CZ323,$J$5),$I$5)+$G$5*MAX(MIN(CZ323,$J$5),$I$5)*(DS323*DL323/($K$5*1000))+$H$5*(DS323*DL323/($K$5*1000))*(DS323*DL323/($K$5*1000)))</f>
        <v>0</v>
      </c>
      <c r="S323">
        <f>J323*(1000-(1000*0.61365*exp(17.502*W323/(240.97+W323))/(DL323+DM323)+DG323)/2)/(1000*0.61365*exp(17.502*W323/(240.97+W323))/(DL323+DM323)-DG323)</f>
        <v>0</v>
      </c>
      <c r="T323">
        <f>1/((DA323+1)/(Q323/1.6)+1/(R323/1.37)) + DA323/((DA323+1)/(Q323/1.6) + DA323/(R323/1.37))</f>
        <v>0</v>
      </c>
      <c r="U323">
        <f>(CV323*CY323)</f>
        <v>0</v>
      </c>
      <c r="V323">
        <f>(DN323+(U323+2*0.95*5.67E-8*(((DN323+$B$7)+273)^4-(DN323+273)^4)-44100*J323)/(1.84*29.3*R323+8*0.95*5.67E-8*(DN323+273)^3))</f>
        <v>0</v>
      </c>
      <c r="W323">
        <f>($C$7*DO323+$D$7*DP323+$E$7*V323)</f>
        <v>0</v>
      </c>
      <c r="X323">
        <f>0.61365*exp(17.502*W323/(240.97+W323))</f>
        <v>0</v>
      </c>
      <c r="Y323">
        <f>(Z323/AA323*100)</f>
        <v>0</v>
      </c>
      <c r="Z323">
        <f>DG323*(DL323+DM323)/1000</f>
        <v>0</v>
      </c>
      <c r="AA323">
        <f>0.61365*exp(17.502*DN323/(240.97+DN323))</f>
        <v>0</v>
      </c>
      <c r="AB323">
        <f>(X323-DG323*(DL323+DM323)/1000)</f>
        <v>0</v>
      </c>
      <c r="AC323">
        <f>(-J323*44100)</f>
        <v>0</v>
      </c>
      <c r="AD323">
        <f>2*29.3*R323*0.92*(DN323-W323)</f>
        <v>0</v>
      </c>
      <c r="AE323">
        <f>2*0.95*5.67E-8*(((DN323+$B$7)+273)^4-(W323+273)^4)</f>
        <v>0</v>
      </c>
      <c r="AF323">
        <f>U323+AE323+AC323+AD323</f>
        <v>0</v>
      </c>
      <c r="AG323">
        <v>0</v>
      </c>
      <c r="AH323">
        <v>0</v>
      </c>
      <c r="AI323">
        <f>IF(AG323*$H$13&gt;=AK323,1.0,(AK323/(AK323-AG323*$H$13)))</f>
        <v>0</v>
      </c>
      <c r="AJ323">
        <f>(AI323-1)*100</f>
        <v>0</v>
      </c>
      <c r="AK323">
        <f>MAX(0,($B$13+$C$13*DS323)/(1+$D$13*DS323)*DL323/(DN323+273)*$E$13)</f>
        <v>0</v>
      </c>
      <c r="AL323" t="s">
        <v>420</v>
      </c>
      <c r="AM323" t="s">
        <v>420</v>
      </c>
      <c r="AN323">
        <v>0</v>
      </c>
      <c r="AO323">
        <v>0</v>
      </c>
      <c r="AP323">
        <f>1-AN323/AO323</f>
        <v>0</v>
      </c>
      <c r="AQ323">
        <v>0</v>
      </c>
      <c r="AR323" t="s">
        <v>420</v>
      </c>
      <c r="AS323" t="s">
        <v>420</v>
      </c>
      <c r="AT323">
        <v>0</v>
      </c>
      <c r="AU323">
        <v>0</v>
      </c>
      <c r="AV323">
        <f>1-AT323/AU323</f>
        <v>0</v>
      </c>
      <c r="AW323">
        <v>0.5</v>
      </c>
      <c r="AX323">
        <f>CW323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420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CV323">
        <f>$B$11*DT323+$C$11*DU323+$F$11*EF323*(1-EI323)</f>
        <v>0</v>
      </c>
      <c r="CW323">
        <f>CV323*CX323</f>
        <v>0</v>
      </c>
      <c r="CX323">
        <f>($B$11*$D$9+$C$11*$D$9+$F$11*((ES323+EK323)/MAX(ES323+EK323+ET323, 0.1)*$I$9+ET323/MAX(ES323+EK323+ET323, 0.1)*$J$9))/($B$11+$C$11+$F$11)</f>
        <v>0</v>
      </c>
      <c r="CY323">
        <f>($B$11*$K$9+$C$11*$K$9+$F$11*((ES323+EK323)/MAX(ES323+EK323+ET323, 0.1)*$P$9+ET323/MAX(ES323+EK323+ET323, 0.1)*$Q$9))/($B$11+$C$11+$F$11)</f>
        <v>0</v>
      </c>
      <c r="CZ323">
        <v>2.7</v>
      </c>
      <c r="DA323">
        <v>0.5</v>
      </c>
      <c r="DB323" t="s">
        <v>421</v>
      </c>
      <c r="DC323">
        <v>2</v>
      </c>
      <c r="DD323">
        <v>1759365390.75</v>
      </c>
      <c r="DE323">
        <v>420.16325</v>
      </c>
      <c r="DF323">
        <v>420.03425</v>
      </c>
      <c r="DG323">
        <v>24.1602</v>
      </c>
      <c r="DH323">
        <v>23.58445</v>
      </c>
      <c r="DI323">
        <v>414.58525</v>
      </c>
      <c r="DJ323">
        <v>23.741825</v>
      </c>
      <c r="DK323">
        <v>500.04825</v>
      </c>
      <c r="DL323">
        <v>90.34705</v>
      </c>
      <c r="DM323">
        <v>0.030521875</v>
      </c>
      <c r="DN323">
        <v>30.3257</v>
      </c>
      <c r="DO323">
        <v>29.349225</v>
      </c>
      <c r="DP323">
        <v>999.9</v>
      </c>
      <c r="DQ323">
        <v>0</v>
      </c>
      <c r="DR323">
        <v>0</v>
      </c>
      <c r="DS323">
        <v>9982.35</v>
      </c>
      <c r="DT323">
        <v>0</v>
      </c>
      <c r="DU323">
        <v>0.778986</v>
      </c>
      <c r="DV323">
        <v>0.12846375</v>
      </c>
      <c r="DW323">
        <v>430.56575</v>
      </c>
      <c r="DX323">
        <v>430.18</v>
      </c>
      <c r="DY323">
        <v>0.57577575</v>
      </c>
      <c r="DZ323">
        <v>420.03425</v>
      </c>
      <c r="EA323">
        <v>23.58445</v>
      </c>
      <c r="EB323">
        <v>2.1828025</v>
      </c>
      <c r="EC323">
        <v>2.1307875</v>
      </c>
      <c r="ED323">
        <v>18.836675</v>
      </c>
      <c r="EE323">
        <v>18.451175</v>
      </c>
      <c r="EF323">
        <v>0.00500016</v>
      </c>
      <c r="EG323">
        <v>0</v>
      </c>
      <c r="EH323">
        <v>0</v>
      </c>
      <c r="EI323">
        <v>0</v>
      </c>
      <c r="EJ323">
        <v>336.825</v>
      </c>
      <c r="EK323">
        <v>0.00500016</v>
      </c>
      <c r="EL323">
        <v>-25.2</v>
      </c>
      <c r="EM323">
        <v>-1.6</v>
      </c>
      <c r="EN323">
        <v>37.937</v>
      </c>
      <c r="EO323">
        <v>42</v>
      </c>
      <c r="EP323">
        <v>40.062</v>
      </c>
      <c r="EQ323">
        <v>42.125</v>
      </c>
      <c r="ER323">
        <v>41.25</v>
      </c>
      <c r="ES323">
        <v>0</v>
      </c>
      <c r="ET323">
        <v>0</v>
      </c>
      <c r="EU323">
        <v>0</v>
      </c>
      <c r="EV323">
        <v>1759365395.5</v>
      </c>
      <c r="EW323">
        <v>0</v>
      </c>
      <c r="EX323">
        <v>336.16</v>
      </c>
      <c r="EY323">
        <v>-2.85384640982971</v>
      </c>
      <c r="EZ323">
        <v>4.10769235626958</v>
      </c>
      <c r="FA323">
        <v>-23.912</v>
      </c>
      <c r="FB323">
        <v>15</v>
      </c>
      <c r="FC323">
        <v>0</v>
      </c>
      <c r="FD323" t="s">
        <v>422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0.148212271428571</v>
      </c>
      <c r="FQ323">
        <v>0.0990478285714285</v>
      </c>
      <c r="FR323">
        <v>0.0290479142616068</v>
      </c>
      <c r="FS323">
        <v>1</v>
      </c>
      <c r="FT323">
        <v>336.894117647059</v>
      </c>
      <c r="FU323">
        <v>-9.43009943846229</v>
      </c>
      <c r="FV323">
        <v>6.54643779095662</v>
      </c>
      <c r="FW323">
        <v>-1</v>
      </c>
      <c r="FX323">
        <v>0.614722571428571</v>
      </c>
      <c r="FY323">
        <v>0.115303870129871</v>
      </c>
      <c r="FZ323">
        <v>0.0416520671488068</v>
      </c>
      <c r="GA323">
        <v>0</v>
      </c>
      <c r="GB323">
        <v>1</v>
      </c>
      <c r="GC323">
        <v>2</v>
      </c>
      <c r="GD323" t="s">
        <v>443</v>
      </c>
      <c r="GE323">
        <v>3.1258</v>
      </c>
      <c r="GF323">
        <v>2.65614</v>
      </c>
      <c r="GG323">
        <v>0.0887869</v>
      </c>
      <c r="GH323">
        <v>0.0896286</v>
      </c>
      <c r="GI323">
        <v>0.101531</v>
      </c>
      <c r="GJ323">
        <v>0.100532</v>
      </c>
      <c r="GK323">
        <v>23314.4</v>
      </c>
      <c r="GL323">
        <v>22191.1</v>
      </c>
      <c r="GM323">
        <v>22884</v>
      </c>
      <c r="GN323">
        <v>23737.7</v>
      </c>
      <c r="GO323">
        <v>35041.1</v>
      </c>
      <c r="GP323">
        <v>35343.4</v>
      </c>
      <c r="GQ323">
        <v>41257.5</v>
      </c>
      <c r="GR323">
        <v>42334.1</v>
      </c>
      <c r="GS323">
        <v>1.89785</v>
      </c>
      <c r="GT323">
        <v>1.8085</v>
      </c>
      <c r="GU323">
        <v>0.0646859</v>
      </c>
      <c r="GV323">
        <v>0</v>
      </c>
      <c r="GW323">
        <v>28.3236</v>
      </c>
      <c r="GX323">
        <v>999.9</v>
      </c>
      <c r="GY323">
        <v>60.512</v>
      </c>
      <c r="GZ323">
        <v>29.527</v>
      </c>
      <c r="HA323">
        <v>27.7681</v>
      </c>
      <c r="HB323">
        <v>54.1119</v>
      </c>
      <c r="HC323">
        <v>40.3045</v>
      </c>
      <c r="HD323">
        <v>1</v>
      </c>
      <c r="HE323">
        <v>0.0915345</v>
      </c>
      <c r="HF323">
        <v>-2.73029</v>
      </c>
      <c r="HG323">
        <v>20.2091</v>
      </c>
      <c r="HH323">
        <v>5.23406</v>
      </c>
      <c r="HI323">
        <v>11.992</v>
      </c>
      <c r="HJ323">
        <v>4.9557</v>
      </c>
      <c r="HK323">
        <v>3.304</v>
      </c>
      <c r="HL323">
        <v>9999</v>
      </c>
      <c r="HM323">
        <v>9999</v>
      </c>
      <c r="HN323">
        <v>9999</v>
      </c>
      <c r="HO323">
        <v>999.9</v>
      </c>
      <c r="HP323">
        <v>1.86847</v>
      </c>
      <c r="HQ323">
        <v>1.86417</v>
      </c>
      <c r="HR323">
        <v>1.8718</v>
      </c>
      <c r="HS323">
        <v>1.86264</v>
      </c>
      <c r="HT323">
        <v>1.86206</v>
      </c>
      <c r="HU323">
        <v>1.86854</v>
      </c>
      <c r="HV323">
        <v>1.85867</v>
      </c>
      <c r="HW323">
        <v>1.86508</v>
      </c>
      <c r="HX323">
        <v>5</v>
      </c>
      <c r="HY323">
        <v>0</v>
      </c>
      <c r="HZ323">
        <v>0</v>
      </c>
      <c r="IA323">
        <v>0</v>
      </c>
      <c r="IB323" t="s">
        <v>424</v>
      </c>
      <c r="IC323" t="s">
        <v>425</v>
      </c>
      <c r="ID323" t="s">
        <v>426</v>
      </c>
      <c r="IE323" t="s">
        <v>426</v>
      </c>
      <c r="IF323" t="s">
        <v>426</v>
      </c>
      <c r="IG323" t="s">
        <v>426</v>
      </c>
      <c r="IH323">
        <v>0</v>
      </c>
      <c r="II323">
        <v>100</v>
      </c>
      <c r="IJ323">
        <v>100</v>
      </c>
      <c r="IK323">
        <v>5.578</v>
      </c>
      <c r="IL323">
        <v>0.4172</v>
      </c>
      <c r="IM323">
        <v>4.20357787778522</v>
      </c>
      <c r="IN323">
        <v>0.00374144017280572</v>
      </c>
      <c r="IO323">
        <v>-1.07998895285064e-06</v>
      </c>
      <c r="IP323">
        <v>1.2122296874913e-10</v>
      </c>
      <c r="IQ323">
        <v>0.0711788513172057</v>
      </c>
      <c r="IR323">
        <v>0.00727018690124689</v>
      </c>
      <c r="IS323">
        <v>0.000171571339495546</v>
      </c>
      <c r="IT323">
        <v>5.81901312968366e-06</v>
      </c>
      <c r="IU323">
        <v>0</v>
      </c>
      <c r="IV323">
        <v>2039</v>
      </c>
      <c r="IW323">
        <v>1</v>
      </c>
      <c r="IX323">
        <v>29</v>
      </c>
      <c r="IY323">
        <v>29322756.6</v>
      </c>
      <c r="IZ323">
        <v>29322756.6</v>
      </c>
      <c r="JA323">
        <v>1.04248</v>
      </c>
      <c r="JB323">
        <v>2.40356</v>
      </c>
      <c r="JC323">
        <v>1.4978</v>
      </c>
      <c r="JD323">
        <v>2.33276</v>
      </c>
      <c r="JE323">
        <v>1.54419</v>
      </c>
      <c r="JF323">
        <v>2.22412</v>
      </c>
      <c r="JG323">
        <v>35.7078</v>
      </c>
      <c r="JH323">
        <v>24.2188</v>
      </c>
      <c r="JI323">
        <v>18</v>
      </c>
      <c r="JJ323">
        <v>545.979</v>
      </c>
      <c r="JK323">
        <v>431.532</v>
      </c>
      <c r="JL323">
        <v>30.7772</v>
      </c>
      <c r="JM323">
        <v>28.8476</v>
      </c>
      <c r="JN323">
        <v>30.0004</v>
      </c>
      <c r="JO323">
        <v>28.4682</v>
      </c>
      <c r="JP323">
        <v>28.4892</v>
      </c>
      <c r="JQ323">
        <v>20.9</v>
      </c>
      <c r="JR323">
        <v>29.1515</v>
      </c>
      <c r="JS323">
        <v>100</v>
      </c>
      <c r="JT323">
        <v>30.955</v>
      </c>
      <c r="JU323">
        <v>420</v>
      </c>
      <c r="JV323">
        <v>23.5258</v>
      </c>
      <c r="JW323">
        <v>92.4677</v>
      </c>
      <c r="JX323">
        <v>98.66</v>
      </c>
    </row>
    <row r="324" spans="1:284">
      <c r="A324">
        <v>308</v>
      </c>
      <c r="B324">
        <v>1759365396</v>
      </c>
      <c r="C324">
        <v>4004.90000009537</v>
      </c>
      <c r="D324" t="s">
        <v>1051</v>
      </c>
      <c r="E324" t="s">
        <v>1052</v>
      </c>
      <c r="F324">
        <v>5</v>
      </c>
      <c r="G324" t="s">
        <v>1022</v>
      </c>
      <c r="H324" t="s">
        <v>419</v>
      </c>
      <c r="I324">
        <v>1759365393.33333</v>
      </c>
      <c r="J324">
        <f>(K324)/1000</f>
        <v>0</v>
      </c>
      <c r="K324">
        <f>1000*DK324*AI324*(DG324-DH324)/(100*CZ324*(1000-AI324*DG324))</f>
        <v>0</v>
      </c>
      <c r="L324">
        <f>DK324*AI324*(DF324-DE324*(1000-AI324*DH324)/(1000-AI324*DG324))/(100*CZ324)</f>
        <v>0</v>
      </c>
      <c r="M324">
        <f>DE324 - IF(AI324&gt;1, L324*CZ324*100.0/(AK324), 0)</f>
        <v>0</v>
      </c>
      <c r="N324">
        <f>((T324-J324/2)*M324-L324)/(T324+J324/2)</f>
        <v>0</v>
      </c>
      <c r="O324">
        <f>N324*(DL324+DM324)/1000.0</f>
        <v>0</v>
      </c>
      <c r="P324">
        <f>(DE324 - IF(AI324&gt;1, L324*CZ324*100.0/(AK324), 0))*(DL324+DM324)/1000.0</f>
        <v>0</v>
      </c>
      <c r="Q324">
        <f>2.0/((1/S324-1/R324)+SIGN(S324)*SQRT((1/S324-1/R324)*(1/S324-1/R324) + 4*DA324/((DA324+1)*(DA324+1))*(2*1/S324*1/R324-1/R324*1/R324)))</f>
        <v>0</v>
      </c>
      <c r="R324">
        <f>IF(LEFT(DB324,1)&lt;&gt;"0",IF(LEFT(DB324,1)="1",3.0,DC324),$D$5+$E$5*(DS324*DL324/($K$5*1000))+$F$5*(DS324*DL324/($K$5*1000))*MAX(MIN(CZ324,$J$5),$I$5)*MAX(MIN(CZ324,$J$5),$I$5)+$G$5*MAX(MIN(CZ324,$J$5),$I$5)*(DS324*DL324/($K$5*1000))+$H$5*(DS324*DL324/($K$5*1000))*(DS324*DL324/($K$5*1000)))</f>
        <v>0</v>
      </c>
      <c r="S324">
        <f>J324*(1000-(1000*0.61365*exp(17.502*W324/(240.97+W324))/(DL324+DM324)+DG324)/2)/(1000*0.61365*exp(17.502*W324/(240.97+W324))/(DL324+DM324)-DG324)</f>
        <v>0</v>
      </c>
      <c r="T324">
        <f>1/((DA324+1)/(Q324/1.6)+1/(R324/1.37)) + DA324/((DA324+1)/(Q324/1.6) + DA324/(R324/1.37))</f>
        <v>0</v>
      </c>
      <c r="U324">
        <f>(CV324*CY324)</f>
        <v>0</v>
      </c>
      <c r="V324">
        <f>(DN324+(U324+2*0.95*5.67E-8*(((DN324+$B$7)+273)^4-(DN324+273)^4)-44100*J324)/(1.84*29.3*R324+8*0.95*5.67E-8*(DN324+273)^3))</f>
        <v>0</v>
      </c>
      <c r="W324">
        <f>($C$7*DO324+$D$7*DP324+$E$7*V324)</f>
        <v>0</v>
      </c>
      <c r="X324">
        <f>0.61365*exp(17.502*W324/(240.97+W324))</f>
        <v>0</v>
      </c>
      <c r="Y324">
        <f>(Z324/AA324*100)</f>
        <v>0</v>
      </c>
      <c r="Z324">
        <f>DG324*(DL324+DM324)/1000</f>
        <v>0</v>
      </c>
      <c r="AA324">
        <f>0.61365*exp(17.502*DN324/(240.97+DN324))</f>
        <v>0</v>
      </c>
      <c r="AB324">
        <f>(X324-DG324*(DL324+DM324)/1000)</f>
        <v>0</v>
      </c>
      <c r="AC324">
        <f>(-J324*44100)</f>
        <v>0</v>
      </c>
      <c r="AD324">
        <f>2*29.3*R324*0.92*(DN324-W324)</f>
        <v>0</v>
      </c>
      <c r="AE324">
        <f>2*0.95*5.67E-8*(((DN324+$B$7)+273)^4-(W324+273)^4)</f>
        <v>0</v>
      </c>
      <c r="AF324">
        <f>U324+AE324+AC324+AD324</f>
        <v>0</v>
      </c>
      <c r="AG324">
        <v>0</v>
      </c>
      <c r="AH324">
        <v>0</v>
      </c>
      <c r="AI324">
        <f>IF(AG324*$H$13&gt;=AK324,1.0,(AK324/(AK324-AG324*$H$13)))</f>
        <v>0</v>
      </c>
      <c r="AJ324">
        <f>(AI324-1)*100</f>
        <v>0</v>
      </c>
      <c r="AK324">
        <f>MAX(0,($B$13+$C$13*DS324)/(1+$D$13*DS324)*DL324/(DN324+273)*$E$13)</f>
        <v>0</v>
      </c>
      <c r="AL324" t="s">
        <v>420</v>
      </c>
      <c r="AM324" t="s">
        <v>420</v>
      </c>
      <c r="AN324">
        <v>0</v>
      </c>
      <c r="AO324">
        <v>0</v>
      </c>
      <c r="AP324">
        <f>1-AN324/AO324</f>
        <v>0</v>
      </c>
      <c r="AQ324">
        <v>0</v>
      </c>
      <c r="AR324" t="s">
        <v>420</v>
      </c>
      <c r="AS324" t="s">
        <v>420</v>
      </c>
      <c r="AT324">
        <v>0</v>
      </c>
      <c r="AU324">
        <v>0</v>
      </c>
      <c r="AV324">
        <f>1-AT324/AU324</f>
        <v>0</v>
      </c>
      <c r="AW324">
        <v>0.5</v>
      </c>
      <c r="AX324">
        <f>CW324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420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CV324">
        <f>$B$11*DT324+$C$11*DU324+$F$11*EF324*(1-EI324)</f>
        <v>0</v>
      </c>
      <c r="CW324">
        <f>CV324*CX324</f>
        <v>0</v>
      </c>
      <c r="CX324">
        <f>($B$11*$D$9+$C$11*$D$9+$F$11*((ES324+EK324)/MAX(ES324+EK324+ET324, 0.1)*$I$9+ET324/MAX(ES324+EK324+ET324, 0.1)*$J$9))/($B$11+$C$11+$F$11)</f>
        <v>0</v>
      </c>
      <c r="CY324">
        <f>($B$11*$K$9+$C$11*$K$9+$F$11*((ES324+EK324)/MAX(ES324+EK324+ET324, 0.1)*$P$9+ET324/MAX(ES324+EK324+ET324, 0.1)*$Q$9))/($B$11+$C$11+$F$11)</f>
        <v>0</v>
      </c>
      <c r="CZ324">
        <v>2.7</v>
      </c>
      <c r="DA324">
        <v>0.5</v>
      </c>
      <c r="DB324" t="s">
        <v>421</v>
      </c>
      <c r="DC324">
        <v>2</v>
      </c>
      <c r="DD324">
        <v>1759365393.33333</v>
      </c>
      <c r="DE324">
        <v>420.162333333333</v>
      </c>
      <c r="DF324">
        <v>420.049</v>
      </c>
      <c r="DG324">
        <v>24.1215666666667</v>
      </c>
      <c r="DH324">
        <v>23.5681</v>
      </c>
      <c r="DI324">
        <v>414.584333333333</v>
      </c>
      <c r="DJ324">
        <v>23.7041333333333</v>
      </c>
      <c r="DK324">
        <v>499.975666666667</v>
      </c>
      <c r="DL324">
        <v>90.3466333333333</v>
      </c>
      <c r="DM324">
        <v>0.0307023</v>
      </c>
      <c r="DN324">
        <v>30.3467</v>
      </c>
      <c r="DO324">
        <v>29.3689</v>
      </c>
      <c r="DP324">
        <v>999.9</v>
      </c>
      <c r="DQ324">
        <v>0</v>
      </c>
      <c r="DR324">
        <v>0</v>
      </c>
      <c r="DS324">
        <v>9982.29</v>
      </c>
      <c r="DT324">
        <v>0</v>
      </c>
      <c r="DU324">
        <v>0.778986</v>
      </c>
      <c r="DV324">
        <v>0.112783</v>
      </c>
      <c r="DW324">
        <v>430.547666666667</v>
      </c>
      <c r="DX324">
        <v>430.187666666667</v>
      </c>
      <c r="DY324">
        <v>0.553463</v>
      </c>
      <c r="DZ324">
        <v>420.049</v>
      </c>
      <c r="EA324">
        <v>23.5681</v>
      </c>
      <c r="EB324">
        <v>2.17930333333333</v>
      </c>
      <c r="EC324">
        <v>2.1293</v>
      </c>
      <c r="ED324">
        <v>18.811</v>
      </c>
      <c r="EE324">
        <v>18.4400333333333</v>
      </c>
      <c r="EF324">
        <v>0.00500016</v>
      </c>
      <c r="EG324">
        <v>0</v>
      </c>
      <c r="EH324">
        <v>0</v>
      </c>
      <c r="EI324">
        <v>0</v>
      </c>
      <c r="EJ324">
        <v>334.966666666667</v>
      </c>
      <c r="EK324">
        <v>0.00500016</v>
      </c>
      <c r="EL324">
        <v>-27.8666666666667</v>
      </c>
      <c r="EM324">
        <v>-2.3</v>
      </c>
      <c r="EN324">
        <v>37.937</v>
      </c>
      <c r="EO324">
        <v>42</v>
      </c>
      <c r="EP324">
        <v>40.062</v>
      </c>
      <c r="EQ324">
        <v>42.125</v>
      </c>
      <c r="ER324">
        <v>41.25</v>
      </c>
      <c r="ES324">
        <v>0</v>
      </c>
      <c r="ET324">
        <v>0</v>
      </c>
      <c r="EU324">
        <v>0</v>
      </c>
      <c r="EV324">
        <v>1759365397.3</v>
      </c>
      <c r="EW324">
        <v>0</v>
      </c>
      <c r="EX324">
        <v>335.380769230769</v>
      </c>
      <c r="EY324">
        <v>15.9076921509606</v>
      </c>
      <c r="EZ324">
        <v>-1.68205114175536</v>
      </c>
      <c r="FA324">
        <v>-23.7615384615385</v>
      </c>
      <c r="FB324">
        <v>15</v>
      </c>
      <c r="FC324">
        <v>0</v>
      </c>
      <c r="FD324" t="s">
        <v>422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0.14838106</v>
      </c>
      <c r="FQ324">
        <v>-0.155759945864661</v>
      </c>
      <c r="FR324">
        <v>0.0296892988032456</v>
      </c>
      <c r="FS324">
        <v>1</v>
      </c>
      <c r="FT324">
        <v>336.664705882353</v>
      </c>
      <c r="FU324">
        <v>-7.29411769351417</v>
      </c>
      <c r="FV324">
        <v>6.8053993422585</v>
      </c>
      <c r="FW324">
        <v>-1</v>
      </c>
      <c r="FX324">
        <v>0.6182909</v>
      </c>
      <c r="FY324">
        <v>-0.286295909774436</v>
      </c>
      <c r="FZ324">
        <v>0.0373200810555122</v>
      </c>
      <c r="GA324">
        <v>0</v>
      </c>
      <c r="GB324">
        <v>1</v>
      </c>
      <c r="GC324">
        <v>2</v>
      </c>
      <c r="GD324" t="s">
        <v>443</v>
      </c>
      <c r="GE324">
        <v>3.12579</v>
      </c>
      <c r="GF324">
        <v>2.6563</v>
      </c>
      <c r="GG324">
        <v>0.0887948</v>
      </c>
      <c r="GH324">
        <v>0.0896202</v>
      </c>
      <c r="GI324">
        <v>0.101469</v>
      </c>
      <c r="GJ324">
        <v>0.100501</v>
      </c>
      <c r="GK324">
        <v>23314.2</v>
      </c>
      <c r="GL324">
        <v>22190.6</v>
      </c>
      <c r="GM324">
        <v>22884</v>
      </c>
      <c r="GN324">
        <v>23737</v>
      </c>
      <c r="GO324">
        <v>35043.2</v>
      </c>
      <c r="GP324">
        <v>35343.9</v>
      </c>
      <c r="GQ324">
        <v>41257.1</v>
      </c>
      <c r="GR324">
        <v>42333.3</v>
      </c>
      <c r="GS324">
        <v>1.89802</v>
      </c>
      <c r="GT324">
        <v>1.80833</v>
      </c>
      <c r="GU324">
        <v>0.0663549</v>
      </c>
      <c r="GV324">
        <v>0</v>
      </c>
      <c r="GW324">
        <v>28.3183</v>
      </c>
      <c r="GX324">
        <v>999.9</v>
      </c>
      <c r="GY324">
        <v>60.512</v>
      </c>
      <c r="GZ324">
        <v>29.517</v>
      </c>
      <c r="HA324">
        <v>27.755</v>
      </c>
      <c r="HB324">
        <v>53.8519</v>
      </c>
      <c r="HC324">
        <v>40.3486</v>
      </c>
      <c r="HD324">
        <v>1</v>
      </c>
      <c r="HE324">
        <v>0.0922612</v>
      </c>
      <c r="HF324">
        <v>-2.44424</v>
      </c>
      <c r="HG324">
        <v>20.2143</v>
      </c>
      <c r="HH324">
        <v>5.23406</v>
      </c>
      <c r="HI324">
        <v>11.992</v>
      </c>
      <c r="HJ324">
        <v>4.95565</v>
      </c>
      <c r="HK324">
        <v>3.304</v>
      </c>
      <c r="HL324">
        <v>9999</v>
      </c>
      <c r="HM324">
        <v>9999</v>
      </c>
      <c r="HN324">
        <v>9999</v>
      </c>
      <c r="HO324">
        <v>999.9</v>
      </c>
      <c r="HP324">
        <v>1.86847</v>
      </c>
      <c r="HQ324">
        <v>1.86417</v>
      </c>
      <c r="HR324">
        <v>1.8718</v>
      </c>
      <c r="HS324">
        <v>1.86264</v>
      </c>
      <c r="HT324">
        <v>1.86207</v>
      </c>
      <c r="HU324">
        <v>1.86854</v>
      </c>
      <c r="HV324">
        <v>1.85867</v>
      </c>
      <c r="HW324">
        <v>1.86508</v>
      </c>
      <c r="HX324">
        <v>5</v>
      </c>
      <c r="HY324">
        <v>0</v>
      </c>
      <c r="HZ324">
        <v>0</v>
      </c>
      <c r="IA324">
        <v>0</v>
      </c>
      <c r="IB324" t="s">
        <v>424</v>
      </c>
      <c r="IC324" t="s">
        <v>425</v>
      </c>
      <c r="ID324" t="s">
        <v>426</v>
      </c>
      <c r="IE324" t="s">
        <v>426</v>
      </c>
      <c r="IF324" t="s">
        <v>426</v>
      </c>
      <c r="IG324" t="s">
        <v>426</v>
      </c>
      <c r="IH324">
        <v>0</v>
      </c>
      <c r="II324">
        <v>100</v>
      </c>
      <c r="IJ324">
        <v>100</v>
      </c>
      <c r="IK324">
        <v>5.578</v>
      </c>
      <c r="IL324">
        <v>0.4167</v>
      </c>
      <c r="IM324">
        <v>4.20357787778522</v>
      </c>
      <c r="IN324">
        <v>0.00374144017280572</v>
      </c>
      <c r="IO324">
        <v>-1.07998895285064e-06</v>
      </c>
      <c r="IP324">
        <v>1.2122296874913e-10</v>
      </c>
      <c r="IQ324">
        <v>0.0711788513172057</v>
      </c>
      <c r="IR324">
        <v>0.00727018690124689</v>
      </c>
      <c r="IS324">
        <v>0.000171571339495546</v>
      </c>
      <c r="IT324">
        <v>5.81901312968366e-06</v>
      </c>
      <c r="IU324">
        <v>0</v>
      </c>
      <c r="IV324">
        <v>2039</v>
      </c>
      <c r="IW324">
        <v>1</v>
      </c>
      <c r="IX324">
        <v>29</v>
      </c>
      <c r="IY324">
        <v>29322756.6</v>
      </c>
      <c r="IZ324">
        <v>29322756.6</v>
      </c>
      <c r="JA324">
        <v>1.04248</v>
      </c>
      <c r="JB324">
        <v>2.39746</v>
      </c>
      <c r="JC324">
        <v>1.49902</v>
      </c>
      <c r="JD324">
        <v>2.33276</v>
      </c>
      <c r="JE324">
        <v>1.54419</v>
      </c>
      <c r="JF324">
        <v>2.26562</v>
      </c>
      <c r="JG324">
        <v>35.7078</v>
      </c>
      <c r="JH324">
        <v>24.2276</v>
      </c>
      <c r="JI324">
        <v>18</v>
      </c>
      <c r="JJ324">
        <v>546.103</v>
      </c>
      <c r="JK324">
        <v>431.437</v>
      </c>
      <c r="JL324">
        <v>30.9784</v>
      </c>
      <c r="JM324">
        <v>28.8493</v>
      </c>
      <c r="JN324">
        <v>30.0008</v>
      </c>
      <c r="JO324">
        <v>28.4694</v>
      </c>
      <c r="JP324">
        <v>28.4904</v>
      </c>
      <c r="JQ324">
        <v>20.9008</v>
      </c>
      <c r="JR324">
        <v>29.1515</v>
      </c>
      <c r="JS324">
        <v>100</v>
      </c>
      <c r="JT324">
        <v>31.3911</v>
      </c>
      <c r="JU324">
        <v>420</v>
      </c>
      <c r="JV324">
        <v>23.5296</v>
      </c>
      <c r="JW324">
        <v>92.467</v>
      </c>
      <c r="JX324">
        <v>98.6576</v>
      </c>
    </row>
    <row r="325" spans="1:284">
      <c r="A325">
        <v>309</v>
      </c>
      <c r="B325">
        <v>1759365398</v>
      </c>
      <c r="C325">
        <v>4006.90000009537</v>
      </c>
      <c r="D325" t="s">
        <v>1053</v>
      </c>
      <c r="E325" t="s">
        <v>1054</v>
      </c>
      <c r="F325">
        <v>5</v>
      </c>
      <c r="G325" t="s">
        <v>1022</v>
      </c>
      <c r="H325" t="s">
        <v>419</v>
      </c>
      <c r="I325">
        <v>1759365394.25</v>
      </c>
      <c r="J325">
        <f>(K325)/1000</f>
        <v>0</v>
      </c>
      <c r="K325">
        <f>1000*DK325*AI325*(DG325-DH325)/(100*CZ325*(1000-AI325*DG325))</f>
        <v>0</v>
      </c>
      <c r="L325">
        <f>DK325*AI325*(DF325-DE325*(1000-AI325*DH325)/(1000-AI325*DG325))/(100*CZ325)</f>
        <v>0</v>
      </c>
      <c r="M325">
        <f>DE325 - IF(AI325&gt;1, L325*CZ325*100.0/(AK325), 0)</f>
        <v>0</v>
      </c>
      <c r="N325">
        <f>((T325-J325/2)*M325-L325)/(T325+J325/2)</f>
        <v>0</v>
      </c>
      <c r="O325">
        <f>N325*(DL325+DM325)/1000.0</f>
        <v>0</v>
      </c>
      <c r="P325">
        <f>(DE325 - IF(AI325&gt;1, L325*CZ325*100.0/(AK325), 0))*(DL325+DM325)/1000.0</f>
        <v>0</v>
      </c>
      <c r="Q325">
        <f>2.0/((1/S325-1/R325)+SIGN(S325)*SQRT((1/S325-1/R325)*(1/S325-1/R325) + 4*DA325/((DA325+1)*(DA325+1))*(2*1/S325*1/R325-1/R325*1/R325)))</f>
        <v>0</v>
      </c>
      <c r="R325">
        <f>IF(LEFT(DB325,1)&lt;&gt;"0",IF(LEFT(DB325,1)="1",3.0,DC325),$D$5+$E$5*(DS325*DL325/($K$5*1000))+$F$5*(DS325*DL325/($K$5*1000))*MAX(MIN(CZ325,$J$5),$I$5)*MAX(MIN(CZ325,$J$5),$I$5)+$G$5*MAX(MIN(CZ325,$J$5),$I$5)*(DS325*DL325/($K$5*1000))+$H$5*(DS325*DL325/($K$5*1000))*(DS325*DL325/($K$5*1000)))</f>
        <v>0</v>
      </c>
      <c r="S325">
        <f>J325*(1000-(1000*0.61365*exp(17.502*W325/(240.97+W325))/(DL325+DM325)+DG325)/2)/(1000*0.61365*exp(17.502*W325/(240.97+W325))/(DL325+DM325)-DG325)</f>
        <v>0</v>
      </c>
      <c r="T325">
        <f>1/((DA325+1)/(Q325/1.6)+1/(R325/1.37)) + DA325/((DA325+1)/(Q325/1.6) + DA325/(R325/1.37))</f>
        <v>0</v>
      </c>
      <c r="U325">
        <f>(CV325*CY325)</f>
        <v>0</v>
      </c>
      <c r="V325">
        <f>(DN325+(U325+2*0.95*5.67E-8*(((DN325+$B$7)+273)^4-(DN325+273)^4)-44100*J325)/(1.84*29.3*R325+8*0.95*5.67E-8*(DN325+273)^3))</f>
        <v>0</v>
      </c>
      <c r="W325">
        <f>($C$7*DO325+$D$7*DP325+$E$7*V325)</f>
        <v>0</v>
      </c>
      <c r="X325">
        <f>0.61365*exp(17.502*W325/(240.97+W325))</f>
        <v>0</v>
      </c>
      <c r="Y325">
        <f>(Z325/AA325*100)</f>
        <v>0</v>
      </c>
      <c r="Z325">
        <f>DG325*(DL325+DM325)/1000</f>
        <v>0</v>
      </c>
      <c r="AA325">
        <f>0.61365*exp(17.502*DN325/(240.97+DN325))</f>
        <v>0</v>
      </c>
      <c r="AB325">
        <f>(X325-DG325*(DL325+DM325)/1000)</f>
        <v>0</v>
      </c>
      <c r="AC325">
        <f>(-J325*44100)</f>
        <v>0</v>
      </c>
      <c r="AD325">
        <f>2*29.3*R325*0.92*(DN325-W325)</f>
        <v>0</v>
      </c>
      <c r="AE325">
        <f>2*0.95*5.67E-8*(((DN325+$B$7)+273)^4-(W325+273)^4)</f>
        <v>0</v>
      </c>
      <c r="AF325">
        <f>U325+AE325+AC325+AD325</f>
        <v>0</v>
      </c>
      <c r="AG325">
        <v>0</v>
      </c>
      <c r="AH325">
        <v>0</v>
      </c>
      <c r="AI325">
        <f>IF(AG325*$H$13&gt;=AK325,1.0,(AK325/(AK325-AG325*$H$13)))</f>
        <v>0</v>
      </c>
      <c r="AJ325">
        <f>(AI325-1)*100</f>
        <v>0</v>
      </c>
      <c r="AK325">
        <f>MAX(0,($B$13+$C$13*DS325)/(1+$D$13*DS325)*DL325/(DN325+273)*$E$13)</f>
        <v>0</v>
      </c>
      <c r="AL325" t="s">
        <v>420</v>
      </c>
      <c r="AM325" t="s">
        <v>420</v>
      </c>
      <c r="AN325">
        <v>0</v>
      </c>
      <c r="AO325">
        <v>0</v>
      </c>
      <c r="AP325">
        <f>1-AN325/AO325</f>
        <v>0</v>
      </c>
      <c r="AQ325">
        <v>0</v>
      </c>
      <c r="AR325" t="s">
        <v>420</v>
      </c>
      <c r="AS325" t="s">
        <v>420</v>
      </c>
      <c r="AT325">
        <v>0</v>
      </c>
      <c r="AU325">
        <v>0</v>
      </c>
      <c r="AV325">
        <f>1-AT325/AU325</f>
        <v>0</v>
      </c>
      <c r="AW325">
        <v>0.5</v>
      </c>
      <c r="AX325">
        <f>CW325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420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CV325">
        <f>$B$11*DT325+$C$11*DU325+$F$11*EF325*(1-EI325)</f>
        <v>0</v>
      </c>
      <c r="CW325">
        <f>CV325*CX325</f>
        <v>0</v>
      </c>
      <c r="CX325">
        <f>($B$11*$D$9+$C$11*$D$9+$F$11*((ES325+EK325)/MAX(ES325+EK325+ET325, 0.1)*$I$9+ET325/MAX(ES325+EK325+ET325, 0.1)*$J$9))/($B$11+$C$11+$F$11)</f>
        <v>0</v>
      </c>
      <c r="CY325">
        <f>($B$11*$K$9+$C$11*$K$9+$F$11*((ES325+EK325)/MAX(ES325+EK325+ET325, 0.1)*$P$9+ET325/MAX(ES325+EK325+ET325, 0.1)*$Q$9))/($B$11+$C$11+$F$11)</f>
        <v>0</v>
      </c>
      <c r="CZ325">
        <v>2.7</v>
      </c>
      <c r="DA325">
        <v>0.5</v>
      </c>
      <c r="DB325" t="s">
        <v>421</v>
      </c>
      <c r="DC325">
        <v>2</v>
      </c>
      <c r="DD325">
        <v>1759365394.25</v>
      </c>
      <c r="DE325">
        <v>420.18125</v>
      </c>
      <c r="DF325">
        <v>420.032</v>
      </c>
      <c r="DG325">
        <v>24.112225</v>
      </c>
      <c r="DH325">
        <v>23.56315</v>
      </c>
      <c r="DI325">
        <v>414.60325</v>
      </c>
      <c r="DJ325">
        <v>23.695025</v>
      </c>
      <c r="DK325">
        <v>499.974</v>
      </c>
      <c r="DL325">
        <v>90.346525</v>
      </c>
      <c r="DM325">
        <v>0.030750175</v>
      </c>
      <c r="DN325">
        <v>30.354325</v>
      </c>
      <c r="DO325">
        <v>29.37805</v>
      </c>
      <c r="DP325">
        <v>999.9</v>
      </c>
      <c r="DQ325">
        <v>0</v>
      </c>
      <c r="DR325">
        <v>0</v>
      </c>
      <c r="DS325">
        <v>9982.4975</v>
      </c>
      <c r="DT325">
        <v>0</v>
      </c>
      <c r="DU325">
        <v>0.778986</v>
      </c>
      <c r="DV325">
        <v>0.14880375</v>
      </c>
      <c r="DW325">
        <v>430.56275</v>
      </c>
      <c r="DX325">
        <v>430.168</v>
      </c>
      <c r="DY325">
        <v>0.54907225</v>
      </c>
      <c r="DZ325">
        <v>420.032</v>
      </c>
      <c r="EA325">
        <v>23.56315</v>
      </c>
      <c r="EB325">
        <v>2.1784575</v>
      </c>
      <c r="EC325">
        <v>2.12885</v>
      </c>
      <c r="ED325">
        <v>18.804775</v>
      </c>
      <c r="EE325">
        <v>18.436675</v>
      </c>
      <c r="EF325">
        <v>0.00500016</v>
      </c>
      <c r="EG325">
        <v>0</v>
      </c>
      <c r="EH325">
        <v>0</v>
      </c>
      <c r="EI325">
        <v>0</v>
      </c>
      <c r="EJ325">
        <v>336.775</v>
      </c>
      <c r="EK325">
        <v>0.00500016</v>
      </c>
      <c r="EL325">
        <v>-28.55</v>
      </c>
      <c r="EM325">
        <v>-2.05</v>
      </c>
      <c r="EN325">
        <v>37.937</v>
      </c>
      <c r="EO325">
        <v>42</v>
      </c>
      <c r="EP325">
        <v>40.062</v>
      </c>
      <c r="EQ325">
        <v>42.125</v>
      </c>
      <c r="ER325">
        <v>41.25</v>
      </c>
      <c r="ES325">
        <v>0</v>
      </c>
      <c r="ET325">
        <v>0</v>
      </c>
      <c r="EU325">
        <v>0</v>
      </c>
      <c r="EV325">
        <v>1759365399.1</v>
      </c>
      <c r="EW325">
        <v>0</v>
      </c>
      <c r="EX325">
        <v>335.916</v>
      </c>
      <c r="EY325">
        <v>4.34615386738649</v>
      </c>
      <c r="EZ325">
        <v>-5.67692302458391</v>
      </c>
      <c r="FA325">
        <v>-23.964</v>
      </c>
      <c r="FB325">
        <v>15</v>
      </c>
      <c r="FC325">
        <v>0</v>
      </c>
      <c r="FD325" t="s">
        <v>422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0.15200656</v>
      </c>
      <c r="FQ325">
        <v>-0.108070177443609</v>
      </c>
      <c r="FR325">
        <v>0.0326177619498702</v>
      </c>
      <c r="FS325">
        <v>1</v>
      </c>
      <c r="FT325">
        <v>336.776470588235</v>
      </c>
      <c r="FU325">
        <v>-11.7310924827451</v>
      </c>
      <c r="FV325">
        <v>6.76835451475248</v>
      </c>
      <c r="FW325">
        <v>-1</v>
      </c>
      <c r="FX325">
        <v>0.61120555</v>
      </c>
      <c r="FY325">
        <v>-0.419705729323307</v>
      </c>
      <c r="FZ325">
        <v>0.0436675589968972</v>
      </c>
      <c r="GA325">
        <v>0</v>
      </c>
      <c r="GB325">
        <v>1</v>
      </c>
      <c r="GC325">
        <v>2</v>
      </c>
      <c r="GD325" t="s">
        <v>443</v>
      </c>
      <c r="GE325">
        <v>3.12584</v>
      </c>
      <c r="GF325">
        <v>2.65638</v>
      </c>
      <c r="GG325">
        <v>0.0887971</v>
      </c>
      <c r="GH325">
        <v>0.0896187</v>
      </c>
      <c r="GI325">
        <v>0.101421</v>
      </c>
      <c r="GJ325">
        <v>0.100487</v>
      </c>
      <c r="GK325">
        <v>23313.9</v>
      </c>
      <c r="GL325">
        <v>22190</v>
      </c>
      <c r="GM325">
        <v>22883.8</v>
      </c>
      <c r="GN325">
        <v>23736.3</v>
      </c>
      <c r="GO325">
        <v>35044.8</v>
      </c>
      <c r="GP325">
        <v>35343.6</v>
      </c>
      <c r="GQ325">
        <v>41256.8</v>
      </c>
      <c r="GR325">
        <v>42332.2</v>
      </c>
      <c r="GS325">
        <v>1.89807</v>
      </c>
      <c r="GT325">
        <v>1.80818</v>
      </c>
      <c r="GU325">
        <v>0.0671819</v>
      </c>
      <c r="GV325">
        <v>0</v>
      </c>
      <c r="GW325">
        <v>28.3146</v>
      </c>
      <c r="GX325">
        <v>999.9</v>
      </c>
      <c r="GY325">
        <v>60.512</v>
      </c>
      <c r="GZ325">
        <v>29.517</v>
      </c>
      <c r="HA325">
        <v>27.755</v>
      </c>
      <c r="HB325">
        <v>54.1319</v>
      </c>
      <c r="HC325">
        <v>40.4527</v>
      </c>
      <c r="HD325">
        <v>1</v>
      </c>
      <c r="HE325">
        <v>0.0921291</v>
      </c>
      <c r="HF325">
        <v>-2.70375</v>
      </c>
      <c r="HG325">
        <v>20.2094</v>
      </c>
      <c r="HH325">
        <v>5.23406</v>
      </c>
      <c r="HI325">
        <v>11.992</v>
      </c>
      <c r="HJ325">
        <v>4.9557</v>
      </c>
      <c r="HK325">
        <v>3.30398</v>
      </c>
      <c r="HL325">
        <v>9999</v>
      </c>
      <c r="HM325">
        <v>9999</v>
      </c>
      <c r="HN325">
        <v>9999</v>
      </c>
      <c r="HO325">
        <v>999.9</v>
      </c>
      <c r="HP325">
        <v>1.86847</v>
      </c>
      <c r="HQ325">
        <v>1.86417</v>
      </c>
      <c r="HR325">
        <v>1.8718</v>
      </c>
      <c r="HS325">
        <v>1.86264</v>
      </c>
      <c r="HT325">
        <v>1.86207</v>
      </c>
      <c r="HU325">
        <v>1.86856</v>
      </c>
      <c r="HV325">
        <v>1.85867</v>
      </c>
      <c r="HW325">
        <v>1.86508</v>
      </c>
      <c r="HX325">
        <v>5</v>
      </c>
      <c r="HY325">
        <v>0</v>
      </c>
      <c r="HZ325">
        <v>0</v>
      </c>
      <c r="IA325">
        <v>0</v>
      </c>
      <c r="IB325" t="s">
        <v>424</v>
      </c>
      <c r="IC325" t="s">
        <v>425</v>
      </c>
      <c r="ID325" t="s">
        <v>426</v>
      </c>
      <c r="IE325" t="s">
        <v>426</v>
      </c>
      <c r="IF325" t="s">
        <v>426</v>
      </c>
      <c r="IG325" t="s">
        <v>426</v>
      </c>
      <c r="IH325">
        <v>0</v>
      </c>
      <c r="II325">
        <v>100</v>
      </c>
      <c r="IJ325">
        <v>100</v>
      </c>
      <c r="IK325">
        <v>5.578</v>
      </c>
      <c r="IL325">
        <v>0.4162</v>
      </c>
      <c r="IM325">
        <v>4.20357787778522</v>
      </c>
      <c r="IN325">
        <v>0.00374144017280572</v>
      </c>
      <c r="IO325">
        <v>-1.07998895285064e-06</v>
      </c>
      <c r="IP325">
        <v>1.2122296874913e-10</v>
      </c>
      <c r="IQ325">
        <v>0.0711788513172057</v>
      </c>
      <c r="IR325">
        <v>0.00727018690124689</v>
      </c>
      <c r="IS325">
        <v>0.000171571339495546</v>
      </c>
      <c r="IT325">
        <v>5.81901312968366e-06</v>
      </c>
      <c r="IU325">
        <v>0</v>
      </c>
      <c r="IV325">
        <v>2039</v>
      </c>
      <c r="IW325">
        <v>1</v>
      </c>
      <c r="IX325">
        <v>29</v>
      </c>
      <c r="IY325">
        <v>29322756.6</v>
      </c>
      <c r="IZ325">
        <v>29322756.6</v>
      </c>
      <c r="JA325">
        <v>1.04126</v>
      </c>
      <c r="JB325">
        <v>2.38525</v>
      </c>
      <c r="JC325">
        <v>1.49902</v>
      </c>
      <c r="JD325">
        <v>2.33276</v>
      </c>
      <c r="JE325">
        <v>1.54419</v>
      </c>
      <c r="JF325">
        <v>2.28516</v>
      </c>
      <c r="JG325">
        <v>35.7078</v>
      </c>
      <c r="JH325">
        <v>24.2101</v>
      </c>
      <c r="JI325">
        <v>18</v>
      </c>
      <c r="JJ325">
        <v>546.141</v>
      </c>
      <c r="JK325">
        <v>431.352</v>
      </c>
      <c r="JL325">
        <v>31.1385</v>
      </c>
      <c r="JM325">
        <v>28.8505</v>
      </c>
      <c r="JN325">
        <v>30.0005</v>
      </c>
      <c r="JO325">
        <v>28.47</v>
      </c>
      <c r="JP325">
        <v>28.491</v>
      </c>
      <c r="JQ325">
        <v>20.8995</v>
      </c>
      <c r="JR325">
        <v>29.1515</v>
      </c>
      <c r="JS325">
        <v>100</v>
      </c>
      <c r="JT325">
        <v>31.3911</v>
      </c>
      <c r="JU325">
        <v>420</v>
      </c>
      <c r="JV325">
        <v>23.5381</v>
      </c>
      <c r="JW325">
        <v>92.4664</v>
      </c>
      <c r="JX325">
        <v>98.6551</v>
      </c>
    </row>
    <row r="326" spans="1:284">
      <c r="A326">
        <v>310</v>
      </c>
      <c r="B326">
        <v>1759365400</v>
      </c>
      <c r="C326">
        <v>4008.90000009537</v>
      </c>
      <c r="D326" t="s">
        <v>1055</v>
      </c>
      <c r="E326" t="s">
        <v>1056</v>
      </c>
      <c r="F326">
        <v>5</v>
      </c>
      <c r="G326" t="s">
        <v>1022</v>
      </c>
      <c r="H326" t="s">
        <v>419</v>
      </c>
      <c r="I326">
        <v>1759365397</v>
      </c>
      <c r="J326">
        <f>(K326)/1000</f>
        <v>0</v>
      </c>
      <c r="K326">
        <f>1000*DK326*AI326*(DG326-DH326)/(100*CZ326*(1000-AI326*DG326))</f>
        <v>0</v>
      </c>
      <c r="L326">
        <f>DK326*AI326*(DF326-DE326*(1000-AI326*DH326)/(1000-AI326*DG326))/(100*CZ326)</f>
        <v>0</v>
      </c>
      <c r="M326">
        <f>DE326 - IF(AI326&gt;1, L326*CZ326*100.0/(AK326), 0)</f>
        <v>0</v>
      </c>
      <c r="N326">
        <f>((T326-J326/2)*M326-L326)/(T326+J326/2)</f>
        <v>0</v>
      </c>
      <c r="O326">
        <f>N326*(DL326+DM326)/1000.0</f>
        <v>0</v>
      </c>
      <c r="P326">
        <f>(DE326 - IF(AI326&gt;1, L326*CZ326*100.0/(AK326), 0))*(DL326+DM326)/1000.0</f>
        <v>0</v>
      </c>
      <c r="Q326">
        <f>2.0/((1/S326-1/R326)+SIGN(S326)*SQRT((1/S326-1/R326)*(1/S326-1/R326) + 4*DA326/((DA326+1)*(DA326+1))*(2*1/S326*1/R326-1/R326*1/R326)))</f>
        <v>0</v>
      </c>
      <c r="R326">
        <f>IF(LEFT(DB326,1)&lt;&gt;"0",IF(LEFT(DB326,1)="1",3.0,DC326),$D$5+$E$5*(DS326*DL326/($K$5*1000))+$F$5*(DS326*DL326/($K$5*1000))*MAX(MIN(CZ326,$J$5),$I$5)*MAX(MIN(CZ326,$J$5),$I$5)+$G$5*MAX(MIN(CZ326,$J$5),$I$5)*(DS326*DL326/($K$5*1000))+$H$5*(DS326*DL326/($K$5*1000))*(DS326*DL326/($K$5*1000)))</f>
        <v>0</v>
      </c>
      <c r="S326">
        <f>J326*(1000-(1000*0.61365*exp(17.502*W326/(240.97+W326))/(DL326+DM326)+DG326)/2)/(1000*0.61365*exp(17.502*W326/(240.97+W326))/(DL326+DM326)-DG326)</f>
        <v>0</v>
      </c>
      <c r="T326">
        <f>1/((DA326+1)/(Q326/1.6)+1/(R326/1.37)) + DA326/((DA326+1)/(Q326/1.6) + DA326/(R326/1.37))</f>
        <v>0</v>
      </c>
      <c r="U326">
        <f>(CV326*CY326)</f>
        <v>0</v>
      </c>
      <c r="V326">
        <f>(DN326+(U326+2*0.95*5.67E-8*(((DN326+$B$7)+273)^4-(DN326+273)^4)-44100*J326)/(1.84*29.3*R326+8*0.95*5.67E-8*(DN326+273)^3))</f>
        <v>0</v>
      </c>
      <c r="W326">
        <f>($C$7*DO326+$D$7*DP326+$E$7*V326)</f>
        <v>0</v>
      </c>
      <c r="X326">
        <f>0.61365*exp(17.502*W326/(240.97+W326))</f>
        <v>0</v>
      </c>
      <c r="Y326">
        <f>(Z326/AA326*100)</f>
        <v>0</v>
      </c>
      <c r="Z326">
        <f>DG326*(DL326+DM326)/1000</f>
        <v>0</v>
      </c>
      <c r="AA326">
        <f>0.61365*exp(17.502*DN326/(240.97+DN326))</f>
        <v>0</v>
      </c>
      <c r="AB326">
        <f>(X326-DG326*(DL326+DM326)/1000)</f>
        <v>0</v>
      </c>
      <c r="AC326">
        <f>(-J326*44100)</f>
        <v>0</v>
      </c>
      <c r="AD326">
        <f>2*29.3*R326*0.92*(DN326-W326)</f>
        <v>0</v>
      </c>
      <c r="AE326">
        <f>2*0.95*5.67E-8*(((DN326+$B$7)+273)^4-(W326+273)^4)</f>
        <v>0</v>
      </c>
      <c r="AF326">
        <f>U326+AE326+AC326+AD326</f>
        <v>0</v>
      </c>
      <c r="AG326">
        <v>0</v>
      </c>
      <c r="AH326">
        <v>0</v>
      </c>
      <c r="AI326">
        <f>IF(AG326*$H$13&gt;=AK326,1.0,(AK326/(AK326-AG326*$H$13)))</f>
        <v>0</v>
      </c>
      <c r="AJ326">
        <f>(AI326-1)*100</f>
        <v>0</v>
      </c>
      <c r="AK326">
        <f>MAX(0,($B$13+$C$13*DS326)/(1+$D$13*DS326)*DL326/(DN326+273)*$E$13)</f>
        <v>0</v>
      </c>
      <c r="AL326" t="s">
        <v>420</v>
      </c>
      <c r="AM326" t="s">
        <v>420</v>
      </c>
      <c r="AN326">
        <v>0</v>
      </c>
      <c r="AO326">
        <v>0</v>
      </c>
      <c r="AP326">
        <f>1-AN326/AO326</f>
        <v>0</v>
      </c>
      <c r="AQ326">
        <v>0</v>
      </c>
      <c r="AR326" t="s">
        <v>420</v>
      </c>
      <c r="AS326" t="s">
        <v>420</v>
      </c>
      <c r="AT326">
        <v>0</v>
      </c>
      <c r="AU326">
        <v>0</v>
      </c>
      <c r="AV326">
        <f>1-AT326/AU326</f>
        <v>0</v>
      </c>
      <c r="AW326">
        <v>0.5</v>
      </c>
      <c r="AX326">
        <f>CW326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420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CV326">
        <f>$B$11*DT326+$C$11*DU326+$F$11*EF326*(1-EI326)</f>
        <v>0</v>
      </c>
      <c r="CW326">
        <f>CV326*CX326</f>
        <v>0</v>
      </c>
      <c r="CX326">
        <f>($B$11*$D$9+$C$11*$D$9+$F$11*((ES326+EK326)/MAX(ES326+EK326+ET326, 0.1)*$I$9+ET326/MAX(ES326+EK326+ET326, 0.1)*$J$9))/($B$11+$C$11+$F$11)</f>
        <v>0</v>
      </c>
      <c r="CY326">
        <f>($B$11*$K$9+$C$11*$K$9+$F$11*((ES326+EK326)/MAX(ES326+EK326+ET326, 0.1)*$P$9+ET326/MAX(ES326+EK326+ET326, 0.1)*$Q$9))/($B$11+$C$11+$F$11)</f>
        <v>0</v>
      </c>
      <c r="CZ326">
        <v>2.7</v>
      </c>
      <c r="DA326">
        <v>0.5</v>
      </c>
      <c r="DB326" t="s">
        <v>421</v>
      </c>
      <c r="DC326">
        <v>2</v>
      </c>
      <c r="DD326">
        <v>1759365397</v>
      </c>
      <c r="DE326">
        <v>420.206</v>
      </c>
      <c r="DF326">
        <v>420.013</v>
      </c>
      <c r="DG326">
        <v>24.0836666666667</v>
      </c>
      <c r="DH326">
        <v>23.5493</v>
      </c>
      <c r="DI326">
        <v>414.628</v>
      </c>
      <c r="DJ326">
        <v>23.6671666666667</v>
      </c>
      <c r="DK326">
        <v>499.976333333333</v>
      </c>
      <c r="DL326">
        <v>90.3463333333333</v>
      </c>
      <c r="DM326">
        <v>0.0307239</v>
      </c>
      <c r="DN326">
        <v>30.3774333333333</v>
      </c>
      <c r="DO326">
        <v>29.4052</v>
      </c>
      <c r="DP326">
        <v>999.9</v>
      </c>
      <c r="DQ326">
        <v>0</v>
      </c>
      <c r="DR326">
        <v>0</v>
      </c>
      <c r="DS326">
        <v>9996.65666666667</v>
      </c>
      <c r="DT326">
        <v>0</v>
      </c>
      <c r="DU326">
        <v>0.778986</v>
      </c>
      <c r="DV326">
        <v>0.193064333333333</v>
      </c>
      <c r="DW326">
        <v>430.575666666667</v>
      </c>
      <c r="DX326">
        <v>430.142333333333</v>
      </c>
      <c r="DY326">
        <v>0.534379333333333</v>
      </c>
      <c r="DZ326">
        <v>420.013</v>
      </c>
      <c r="EA326">
        <v>23.5493</v>
      </c>
      <c r="EB326">
        <v>2.17587333333333</v>
      </c>
      <c r="EC326">
        <v>2.12759333333333</v>
      </c>
      <c r="ED326">
        <v>18.7857666666667</v>
      </c>
      <c r="EE326">
        <v>18.4272666666667</v>
      </c>
      <c r="EF326">
        <v>0.00500016</v>
      </c>
      <c r="EG326">
        <v>0</v>
      </c>
      <c r="EH326">
        <v>0</v>
      </c>
      <c r="EI326">
        <v>0</v>
      </c>
      <c r="EJ326">
        <v>339.866666666667</v>
      </c>
      <c r="EK326">
        <v>0.00500016</v>
      </c>
      <c r="EL326">
        <v>-29.2666666666667</v>
      </c>
      <c r="EM326">
        <v>-1.83333333333333</v>
      </c>
      <c r="EN326">
        <v>37.937</v>
      </c>
      <c r="EO326">
        <v>42</v>
      </c>
      <c r="EP326">
        <v>40.062</v>
      </c>
      <c r="EQ326">
        <v>42.125</v>
      </c>
      <c r="ER326">
        <v>41.229</v>
      </c>
      <c r="ES326">
        <v>0</v>
      </c>
      <c r="ET326">
        <v>0</v>
      </c>
      <c r="EU326">
        <v>0</v>
      </c>
      <c r="EV326">
        <v>1759365401.5</v>
      </c>
      <c r="EW326">
        <v>0</v>
      </c>
      <c r="EX326">
        <v>336.656</v>
      </c>
      <c r="EY326">
        <v>11.1384615838873</v>
      </c>
      <c r="EZ326">
        <v>-13.0153846434586</v>
      </c>
      <c r="FA326">
        <v>-23.94</v>
      </c>
      <c r="FB326">
        <v>15</v>
      </c>
      <c r="FC326">
        <v>0</v>
      </c>
      <c r="FD326" t="s">
        <v>422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0.15910341</v>
      </c>
      <c r="FQ326">
        <v>0.0919950947368423</v>
      </c>
      <c r="FR326">
        <v>0.0431768635472043</v>
      </c>
      <c r="FS326">
        <v>1</v>
      </c>
      <c r="FT326">
        <v>336.117647058824</v>
      </c>
      <c r="FU326">
        <v>-1.37815132040336</v>
      </c>
      <c r="FV326">
        <v>6.40998626171948</v>
      </c>
      <c r="FW326">
        <v>-1</v>
      </c>
      <c r="FX326">
        <v>0.6003852</v>
      </c>
      <c r="FY326">
        <v>-0.490998045112782</v>
      </c>
      <c r="FZ326">
        <v>0.0482197585182672</v>
      </c>
      <c r="GA326">
        <v>0</v>
      </c>
      <c r="GB326">
        <v>1</v>
      </c>
      <c r="GC326">
        <v>2</v>
      </c>
      <c r="GD326" t="s">
        <v>443</v>
      </c>
      <c r="GE326">
        <v>3.1259</v>
      </c>
      <c r="GF326">
        <v>2.65622</v>
      </c>
      <c r="GG326">
        <v>0.0887876</v>
      </c>
      <c r="GH326">
        <v>0.0896267</v>
      </c>
      <c r="GI326">
        <v>0.101372</v>
      </c>
      <c r="GJ326">
        <v>0.100477</v>
      </c>
      <c r="GK326">
        <v>23313.8</v>
      </c>
      <c r="GL326">
        <v>22189.7</v>
      </c>
      <c r="GM326">
        <v>22883.5</v>
      </c>
      <c r="GN326">
        <v>23736.2</v>
      </c>
      <c r="GO326">
        <v>35046.4</v>
      </c>
      <c r="GP326">
        <v>35343.6</v>
      </c>
      <c r="GQ326">
        <v>41256.5</v>
      </c>
      <c r="GR326">
        <v>42331.9</v>
      </c>
      <c r="GS326">
        <v>1.89813</v>
      </c>
      <c r="GT326">
        <v>1.80798</v>
      </c>
      <c r="GU326">
        <v>0.06859</v>
      </c>
      <c r="GV326">
        <v>0</v>
      </c>
      <c r="GW326">
        <v>28.3116</v>
      </c>
      <c r="GX326">
        <v>999.9</v>
      </c>
      <c r="GY326">
        <v>60.512</v>
      </c>
      <c r="GZ326">
        <v>29.527</v>
      </c>
      <c r="HA326">
        <v>27.7716</v>
      </c>
      <c r="HB326">
        <v>54.2919</v>
      </c>
      <c r="HC326">
        <v>40.5489</v>
      </c>
      <c r="HD326">
        <v>1</v>
      </c>
      <c r="HE326">
        <v>0.0925051</v>
      </c>
      <c r="HF326">
        <v>-3.009</v>
      </c>
      <c r="HG326">
        <v>20.2057</v>
      </c>
      <c r="HH326">
        <v>5.23421</v>
      </c>
      <c r="HI326">
        <v>11.992</v>
      </c>
      <c r="HJ326">
        <v>4.9557</v>
      </c>
      <c r="HK326">
        <v>3.30398</v>
      </c>
      <c r="HL326">
        <v>9999</v>
      </c>
      <c r="HM326">
        <v>9999</v>
      </c>
      <c r="HN326">
        <v>9999</v>
      </c>
      <c r="HO326">
        <v>999.9</v>
      </c>
      <c r="HP326">
        <v>1.86846</v>
      </c>
      <c r="HQ326">
        <v>1.86417</v>
      </c>
      <c r="HR326">
        <v>1.8718</v>
      </c>
      <c r="HS326">
        <v>1.86264</v>
      </c>
      <c r="HT326">
        <v>1.86207</v>
      </c>
      <c r="HU326">
        <v>1.86856</v>
      </c>
      <c r="HV326">
        <v>1.85867</v>
      </c>
      <c r="HW326">
        <v>1.86508</v>
      </c>
      <c r="HX326">
        <v>5</v>
      </c>
      <c r="HY326">
        <v>0</v>
      </c>
      <c r="HZ326">
        <v>0</v>
      </c>
      <c r="IA326">
        <v>0</v>
      </c>
      <c r="IB326" t="s">
        <v>424</v>
      </c>
      <c r="IC326" t="s">
        <v>425</v>
      </c>
      <c r="ID326" t="s">
        <v>426</v>
      </c>
      <c r="IE326" t="s">
        <v>426</v>
      </c>
      <c r="IF326" t="s">
        <v>426</v>
      </c>
      <c r="IG326" t="s">
        <v>426</v>
      </c>
      <c r="IH326">
        <v>0</v>
      </c>
      <c r="II326">
        <v>100</v>
      </c>
      <c r="IJ326">
        <v>100</v>
      </c>
      <c r="IK326">
        <v>5.578</v>
      </c>
      <c r="IL326">
        <v>0.4158</v>
      </c>
      <c r="IM326">
        <v>4.20357787778522</v>
      </c>
      <c r="IN326">
        <v>0.00374144017280572</v>
      </c>
      <c r="IO326">
        <v>-1.07998895285064e-06</v>
      </c>
      <c r="IP326">
        <v>1.2122296874913e-10</v>
      </c>
      <c r="IQ326">
        <v>0.0711788513172057</v>
      </c>
      <c r="IR326">
        <v>0.00727018690124689</v>
      </c>
      <c r="IS326">
        <v>0.000171571339495546</v>
      </c>
      <c r="IT326">
        <v>5.81901312968366e-06</v>
      </c>
      <c r="IU326">
        <v>0</v>
      </c>
      <c r="IV326">
        <v>2039</v>
      </c>
      <c r="IW326">
        <v>1</v>
      </c>
      <c r="IX326">
        <v>29</v>
      </c>
      <c r="IY326">
        <v>29322756.7</v>
      </c>
      <c r="IZ326">
        <v>29322756.7</v>
      </c>
      <c r="JA326">
        <v>1.04126</v>
      </c>
      <c r="JB326">
        <v>2.37671</v>
      </c>
      <c r="JC326">
        <v>1.49902</v>
      </c>
      <c r="JD326">
        <v>2.33276</v>
      </c>
      <c r="JE326">
        <v>1.54419</v>
      </c>
      <c r="JF326">
        <v>2.30591</v>
      </c>
      <c r="JG326">
        <v>35.7078</v>
      </c>
      <c r="JH326">
        <v>24.2276</v>
      </c>
      <c r="JI326">
        <v>18</v>
      </c>
      <c r="JJ326">
        <v>546.183</v>
      </c>
      <c r="JK326">
        <v>431.242</v>
      </c>
      <c r="JL326">
        <v>31.3123</v>
      </c>
      <c r="JM326">
        <v>28.8517</v>
      </c>
      <c r="JN326">
        <v>30.0007</v>
      </c>
      <c r="JO326">
        <v>28.4712</v>
      </c>
      <c r="JP326">
        <v>28.4922</v>
      </c>
      <c r="JQ326">
        <v>20.8988</v>
      </c>
      <c r="JR326">
        <v>29.1515</v>
      </c>
      <c r="JS326">
        <v>100</v>
      </c>
      <c r="JT326">
        <v>31.3911</v>
      </c>
      <c r="JU326">
        <v>420</v>
      </c>
      <c r="JV326">
        <v>23.5394</v>
      </c>
      <c r="JW326">
        <v>92.4654</v>
      </c>
      <c r="JX326">
        <v>98.6544</v>
      </c>
    </row>
    <row r="327" spans="1:284">
      <c r="A327">
        <v>311</v>
      </c>
      <c r="B327">
        <v>1759365402</v>
      </c>
      <c r="C327">
        <v>4010.90000009537</v>
      </c>
      <c r="D327" t="s">
        <v>1057</v>
      </c>
      <c r="E327" t="s">
        <v>1058</v>
      </c>
      <c r="F327">
        <v>5</v>
      </c>
      <c r="G327" t="s">
        <v>1022</v>
      </c>
      <c r="H327" t="s">
        <v>419</v>
      </c>
      <c r="I327">
        <v>1759365399</v>
      </c>
      <c r="J327">
        <f>(K327)/1000</f>
        <v>0</v>
      </c>
      <c r="K327">
        <f>1000*DK327*AI327*(DG327-DH327)/(100*CZ327*(1000-AI327*DG327))</f>
        <v>0</v>
      </c>
      <c r="L327">
        <f>DK327*AI327*(DF327-DE327*(1000-AI327*DH327)/(1000-AI327*DG327))/(100*CZ327)</f>
        <v>0</v>
      </c>
      <c r="M327">
        <f>DE327 - IF(AI327&gt;1, L327*CZ327*100.0/(AK327), 0)</f>
        <v>0</v>
      </c>
      <c r="N327">
        <f>((T327-J327/2)*M327-L327)/(T327+J327/2)</f>
        <v>0</v>
      </c>
      <c r="O327">
        <f>N327*(DL327+DM327)/1000.0</f>
        <v>0</v>
      </c>
      <c r="P327">
        <f>(DE327 - IF(AI327&gt;1, L327*CZ327*100.0/(AK327), 0))*(DL327+DM327)/1000.0</f>
        <v>0</v>
      </c>
      <c r="Q327">
        <f>2.0/((1/S327-1/R327)+SIGN(S327)*SQRT((1/S327-1/R327)*(1/S327-1/R327) + 4*DA327/((DA327+1)*(DA327+1))*(2*1/S327*1/R327-1/R327*1/R327)))</f>
        <v>0</v>
      </c>
      <c r="R327">
        <f>IF(LEFT(DB327,1)&lt;&gt;"0",IF(LEFT(DB327,1)="1",3.0,DC327),$D$5+$E$5*(DS327*DL327/($K$5*1000))+$F$5*(DS327*DL327/($K$5*1000))*MAX(MIN(CZ327,$J$5),$I$5)*MAX(MIN(CZ327,$J$5),$I$5)+$G$5*MAX(MIN(CZ327,$J$5),$I$5)*(DS327*DL327/($K$5*1000))+$H$5*(DS327*DL327/($K$5*1000))*(DS327*DL327/($K$5*1000)))</f>
        <v>0</v>
      </c>
      <c r="S327">
        <f>J327*(1000-(1000*0.61365*exp(17.502*W327/(240.97+W327))/(DL327+DM327)+DG327)/2)/(1000*0.61365*exp(17.502*W327/(240.97+W327))/(DL327+DM327)-DG327)</f>
        <v>0</v>
      </c>
      <c r="T327">
        <f>1/((DA327+1)/(Q327/1.6)+1/(R327/1.37)) + DA327/((DA327+1)/(Q327/1.6) + DA327/(R327/1.37))</f>
        <v>0</v>
      </c>
      <c r="U327">
        <f>(CV327*CY327)</f>
        <v>0</v>
      </c>
      <c r="V327">
        <f>(DN327+(U327+2*0.95*5.67E-8*(((DN327+$B$7)+273)^4-(DN327+273)^4)-44100*J327)/(1.84*29.3*R327+8*0.95*5.67E-8*(DN327+273)^3))</f>
        <v>0</v>
      </c>
      <c r="W327">
        <f>($C$7*DO327+$D$7*DP327+$E$7*V327)</f>
        <v>0</v>
      </c>
      <c r="X327">
        <f>0.61365*exp(17.502*W327/(240.97+W327))</f>
        <v>0</v>
      </c>
      <c r="Y327">
        <f>(Z327/AA327*100)</f>
        <v>0</v>
      </c>
      <c r="Z327">
        <f>DG327*(DL327+DM327)/1000</f>
        <v>0</v>
      </c>
      <c r="AA327">
        <f>0.61365*exp(17.502*DN327/(240.97+DN327))</f>
        <v>0</v>
      </c>
      <c r="AB327">
        <f>(X327-DG327*(DL327+DM327)/1000)</f>
        <v>0</v>
      </c>
      <c r="AC327">
        <f>(-J327*44100)</f>
        <v>0</v>
      </c>
      <c r="AD327">
        <f>2*29.3*R327*0.92*(DN327-W327)</f>
        <v>0</v>
      </c>
      <c r="AE327">
        <f>2*0.95*5.67E-8*(((DN327+$B$7)+273)^4-(W327+273)^4)</f>
        <v>0</v>
      </c>
      <c r="AF327">
        <f>U327+AE327+AC327+AD327</f>
        <v>0</v>
      </c>
      <c r="AG327">
        <v>0</v>
      </c>
      <c r="AH327">
        <v>0</v>
      </c>
      <c r="AI327">
        <f>IF(AG327*$H$13&gt;=AK327,1.0,(AK327/(AK327-AG327*$H$13)))</f>
        <v>0</v>
      </c>
      <c r="AJ327">
        <f>(AI327-1)*100</f>
        <v>0</v>
      </c>
      <c r="AK327">
        <f>MAX(0,($B$13+$C$13*DS327)/(1+$D$13*DS327)*DL327/(DN327+273)*$E$13)</f>
        <v>0</v>
      </c>
      <c r="AL327" t="s">
        <v>420</v>
      </c>
      <c r="AM327" t="s">
        <v>420</v>
      </c>
      <c r="AN327">
        <v>0</v>
      </c>
      <c r="AO327">
        <v>0</v>
      </c>
      <c r="AP327">
        <f>1-AN327/AO327</f>
        <v>0</v>
      </c>
      <c r="AQ327">
        <v>0</v>
      </c>
      <c r="AR327" t="s">
        <v>420</v>
      </c>
      <c r="AS327" t="s">
        <v>420</v>
      </c>
      <c r="AT327">
        <v>0</v>
      </c>
      <c r="AU327">
        <v>0</v>
      </c>
      <c r="AV327">
        <f>1-AT327/AU327</f>
        <v>0</v>
      </c>
      <c r="AW327">
        <v>0.5</v>
      </c>
      <c r="AX327">
        <f>CW327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420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CV327">
        <f>$B$11*DT327+$C$11*DU327+$F$11*EF327*(1-EI327)</f>
        <v>0</v>
      </c>
      <c r="CW327">
        <f>CV327*CX327</f>
        <v>0</v>
      </c>
      <c r="CX327">
        <f>($B$11*$D$9+$C$11*$D$9+$F$11*((ES327+EK327)/MAX(ES327+EK327+ET327, 0.1)*$I$9+ET327/MAX(ES327+EK327+ET327, 0.1)*$J$9))/($B$11+$C$11+$F$11)</f>
        <v>0</v>
      </c>
      <c r="CY327">
        <f>($B$11*$K$9+$C$11*$K$9+$F$11*((ES327+EK327)/MAX(ES327+EK327+ET327, 0.1)*$P$9+ET327/MAX(ES327+EK327+ET327, 0.1)*$Q$9))/($B$11+$C$11+$F$11)</f>
        <v>0</v>
      </c>
      <c r="CZ327">
        <v>2.7</v>
      </c>
      <c r="DA327">
        <v>0.5</v>
      </c>
      <c r="DB327" t="s">
        <v>421</v>
      </c>
      <c r="DC327">
        <v>2</v>
      </c>
      <c r="DD327">
        <v>1759365399</v>
      </c>
      <c r="DE327">
        <v>420.188666666667</v>
      </c>
      <c r="DF327">
        <v>420.020333333333</v>
      </c>
      <c r="DG327">
        <v>24.0676</v>
      </c>
      <c r="DH327">
        <v>23.5450333333333</v>
      </c>
      <c r="DI327">
        <v>414.610666666667</v>
      </c>
      <c r="DJ327">
        <v>23.6515</v>
      </c>
      <c r="DK327">
        <v>499.994333333333</v>
      </c>
      <c r="DL327">
        <v>90.346</v>
      </c>
      <c r="DM327">
        <v>0.0304481</v>
      </c>
      <c r="DN327">
        <v>30.3955666666667</v>
      </c>
      <c r="DO327">
        <v>29.4220666666667</v>
      </c>
      <c r="DP327">
        <v>999.9</v>
      </c>
      <c r="DQ327">
        <v>0</v>
      </c>
      <c r="DR327">
        <v>0</v>
      </c>
      <c r="DS327">
        <v>10017.0733333333</v>
      </c>
      <c r="DT327">
        <v>0</v>
      </c>
      <c r="DU327">
        <v>0.778986</v>
      </c>
      <c r="DV327">
        <v>0.168477266666667</v>
      </c>
      <c r="DW327">
        <v>430.550666666667</v>
      </c>
      <c r="DX327">
        <v>430.148</v>
      </c>
      <c r="DY327">
        <v>0.522604</v>
      </c>
      <c r="DZ327">
        <v>420.020333333333</v>
      </c>
      <c r="EA327">
        <v>23.5450333333333</v>
      </c>
      <c r="EB327">
        <v>2.17441333333333</v>
      </c>
      <c r="EC327">
        <v>2.1272</v>
      </c>
      <c r="ED327">
        <v>18.7750333333333</v>
      </c>
      <c r="EE327">
        <v>18.4243</v>
      </c>
      <c r="EF327">
        <v>0.00500016</v>
      </c>
      <c r="EG327">
        <v>0</v>
      </c>
      <c r="EH327">
        <v>0</v>
      </c>
      <c r="EI327">
        <v>0</v>
      </c>
      <c r="EJ327">
        <v>339.233333333333</v>
      </c>
      <c r="EK327">
        <v>0.00500016</v>
      </c>
      <c r="EL327">
        <v>-26.2333333333333</v>
      </c>
      <c r="EM327">
        <v>-0.966666666666667</v>
      </c>
      <c r="EN327">
        <v>37.937</v>
      </c>
      <c r="EO327">
        <v>42</v>
      </c>
      <c r="EP327">
        <v>40.062</v>
      </c>
      <c r="EQ327">
        <v>42.125</v>
      </c>
      <c r="ER327">
        <v>41.229</v>
      </c>
      <c r="ES327">
        <v>0</v>
      </c>
      <c r="ET327">
        <v>0</v>
      </c>
      <c r="EU327">
        <v>0</v>
      </c>
      <c r="EV327">
        <v>1759365403.3</v>
      </c>
      <c r="EW327">
        <v>0</v>
      </c>
      <c r="EX327">
        <v>336.984615384615</v>
      </c>
      <c r="EY327">
        <v>22.1811967965473</v>
      </c>
      <c r="EZ327">
        <v>-9.71623942114871</v>
      </c>
      <c r="FA327">
        <v>-24.1769230769231</v>
      </c>
      <c r="FB327">
        <v>15</v>
      </c>
      <c r="FC327">
        <v>0</v>
      </c>
      <c r="FD327" t="s">
        <v>422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0.15766296</v>
      </c>
      <c r="FQ327">
        <v>0.0911634947368421</v>
      </c>
      <c r="FR327">
        <v>0.0436606206505405</v>
      </c>
      <c r="FS327">
        <v>1</v>
      </c>
      <c r="FT327">
        <v>336.364705882353</v>
      </c>
      <c r="FU327">
        <v>7.56608095421792</v>
      </c>
      <c r="FV327">
        <v>6.4768766234851</v>
      </c>
      <c r="FW327">
        <v>-1</v>
      </c>
      <c r="FX327">
        <v>0.5863481</v>
      </c>
      <c r="FY327">
        <v>-0.507270315789474</v>
      </c>
      <c r="FZ327">
        <v>0.0494886286291103</v>
      </c>
      <c r="GA327">
        <v>0</v>
      </c>
      <c r="GB327">
        <v>1</v>
      </c>
      <c r="GC327">
        <v>2</v>
      </c>
      <c r="GD327" t="s">
        <v>443</v>
      </c>
      <c r="GE327">
        <v>3.12585</v>
      </c>
      <c r="GF327">
        <v>2.65602</v>
      </c>
      <c r="GG327">
        <v>0.0887777</v>
      </c>
      <c r="GH327">
        <v>0.0896242</v>
      </c>
      <c r="GI327">
        <v>0.101334</v>
      </c>
      <c r="GJ327">
        <v>0.100469</v>
      </c>
      <c r="GK327">
        <v>23313.6</v>
      </c>
      <c r="GL327">
        <v>22189.8</v>
      </c>
      <c r="GM327">
        <v>22883</v>
      </c>
      <c r="GN327">
        <v>23736.2</v>
      </c>
      <c r="GO327">
        <v>35047.6</v>
      </c>
      <c r="GP327">
        <v>35343.9</v>
      </c>
      <c r="GQ327">
        <v>41256.1</v>
      </c>
      <c r="GR327">
        <v>42331.7</v>
      </c>
      <c r="GS327">
        <v>1.89813</v>
      </c>
      <c r="GT327">
        <v>1.80803</v>
      </c>
      <c r="GU327">
        <v>0.069987</v>
      </c>
      <c r="GV327">
        <v>0</v>
      </c>
      <c r="GW327">
        <v>28.3087</v>
      </c>
      <c r="GX327">
        <v>999.9</v>
      </c>
      <c r="GY327">
        <v>60.512</v>
      </c>
      <c r="GZ327">
        <v>29.517</v>
      </c>
      <c r="HA327">
        <v>27.7528</v>
      </c>
      <c r="HB327">
        <v>54.4219</v>
      </c>
      <c r="HC327">
        <v>40.645</v>
      </c>
      <c r="HD327">
        <v>1</v>
      </c>
      <c r="HE327">
        <v>0.0928049</v>
      </c>
      <c r="HF327">
        <v>-2.6748</v>
      </c>
      <c r="HG327">
        <v>20.2112</v>
      </c>
      <c r="HH327">
        <v>5.23376</v>
      </c>
      <c r="HI327">
        <v>11.992</v>
      </c>
      <c r="HJ327">
        <v>4.9557</v>
      </c>
      <c r="HK327">
        <v>3.304</v>
      </c>
      <c r="HL327">
        <v>9999</v>
      </c>
      <c r="HM327">
        <v>9999</v>
      </c>
      <c r="HN327">
        <v>9999</v>
      </c>
      <c r="HO327">
        <v>999.9</v>
      </c>
      <c r="HP327">
        <v>1.86847</v>
      </c>
      <c r="HQ327">
        <v>1.86417</v>
      </c>
      <c r="HR327">
        <v>1.8718</v>
      </c>
      <c r="HS327">
        <v>1.86264</v>
      </c>
      <c r="HT327">
        <v>1.86209</v>
      </c>
      <c r="HU327">
        <v>1.86856</v>
      </c>
      <c r="HV327">
        <v>1.85867</v>
      </c>
      <c r="HW327">
        <v>1.86508</v>
      </c>
      <c r="HX327">
        <v>5</v>
      </c>
      <c r="HY327">
        <v>0</v>
      </c>
      <c r="HZ327">
        <v>0</v>
      </c>
      <c r="IA327">
        <v>0</v>
      </c>
      <c r="IB327" t="s">
        <v>424</v>
      </c>
      <c r="IC327" t="s">
        <v>425</v>
      </c>
      <c r="ID327" t="s">
        <v>426</v>
      </c>
      <c r="IE327" t="s">
        <v>426</v>
      </c>
      <c r="IF327" t="s">
        <v>426</v>
      </c>
      <c r="IG327" t="s">
        <v>426</v>
      </c>
      <c r="IH327">
        <v>0</v>
      </c>
      <c r="II327">
        <v>100</v>
      </c>
      <c r="IJ327">
        <v>100</v>
      </c>
      <c r="IK327">
        <v>5.577</v>
      </c>
      <c r="IL327">
        <v>0.4156</v>
      </c>
      <c r="IM327">
        <v>4.20357787778522</v>
      </c>
      <c r="IN327">
        <v>0.00374144017280572</v>
      </c>
      <c r="IO327">
        <v>-1.07998895285064e-06</v>
      </c>
      <c r="IP327">
        <v>1.2122296874913e-10</v>
      </c>
      <c r="IQ327">
        <v>0.0711788513172057</v>
      </c>
      <c r="IR327">
        <v>0.00727018690124689</v>
      </c>
      <c r="IS327">
        <v>0.000171571339495546</v>
      </c>
      <c r="IT327">
        <v>5.81901312968366e-06</v>
      </c>
      <c r="IU327">
        <v>0</v>
      </c>
      <c r="IV327">
        <v>2039</v>
      </c>
      <c r="IW327">
        <v>1</v>
      </c>
      <c r="IX327">
        <v>29</v>
      </c>
      <c r="IY327">
        <v>29322756.7</v>
      </c>
      <c r="IZ327">
        <v>29322756.7</v>
      </c>
      <c r="JA327">
        <v>1.04126</v>
      </c>
      <c r="JB327">
        <v>2.37549</v>
      </c>
      <c r="JC327">
        <v>1.4978</v>
      </c>
      <c r="JD327">
        <v>2.33276</v>
      </c>
      <c r="JE327">
        <v>1.54419</v>
      </c>
      <c r="JF327">
        <v>2.34863</v>
      </c>
      <c r="JG327">
        <v>35.6845</v>
      </c>
      <c r="JH327">
        <v>24.2101</v>
      </c>
      <c r="JI327">
        <v>18</v>
      </c>
      <c r="JJ327">
        <v>546.192</v>
      </c>
      <c r="JK327">
        <v>431.28</v>
      </c>
      <c r="JL327">
        <v>31.492</v>
      </c>
      <c r="JM327">
        <v>28.8529</v>
      </c>
      <c r="JN327">
        <v>30.0007</v>
      </c>
      <c r="JO327">
        <v>28.4722</v>
      </c>
      <c r="JP327">
        <v>28.4934</v>
      </c>
      <c r="JQ327">
        <v>20.8981</v>
      </c>
      <c r="JR327">
        <v>29.1515</v>
      </c>
      <c r="JS327">
        <v>100</v>
      </c>
      <c r="JT327">
        <v>31.7962</v>
      </c>
      <c r="JU327">
        <v>420</v>
      </c>
      <c r="JV327">
        <v>23.6017</v>
      </c>
      <c r="JW327">
        <v>92.4642</v>
      </c>
      <c r="JX327">
        <v>98.6543</v>
      </c>
    </row>
    <row r="328" spans="1:284">
      <c r="A328">
        <v>312</v>
      </c>
      <c r="B328">
        <v>1759365404</v>
      </c>
      <c r="C328">
        <v>4012.90000009537</v>
      </c>
      <c r="D328" t="s">
        <v>1059</v>
      </c>
      <c r="E328" t="s">
        <v>1060</v>
      </c>
      <c r="F328">
        <v>5</v>
      </c>
      <c r="G328" t="s">
        <v>1022</v>
      </c>
      <c r="H328" t="s">
        <v>419</v>
      </c>
      <c r="I328">
        <v>1759365401</v>
      </c>
      <c r="J328">
        <f>(K328)/1000</f>
        <v>0</v>
      </c>
      <c r="K328">
        <f>1000*DK328*AI328*(DG328-DH328)/(100*CZ328*(1000-AI328*DG328))</f>
        <v>0</v>
      </c>
      <c r="L328">
        <f>DK328*AI328*(DF328-DE328*(1000-AI328*DH328)/(1000-AI328*DG328))/(100*CZ328)</f>
        <v>0</v>
      </c>
      <c r="M328">
        <f>DE328 - IF(AI328&gt;1, L328*CZ328*100.0/(AK328), 0)</f>
        <v>0</v>
      </c>
      <c r="N328">
        <f>((T328-J328/2)*M328-L328)/(T328+J328/2)</f>
        <v>0</v>
      </c>
      <c r="O328">
        <f>N328*(DL328+DM328)/1000.0</f>
        <v>0</v>
      </c>
      <c r="P328">
        <f>(DE328 - IF(AI328&gt;1, L328*CZ328*100.0/(AK328), 0))*(DL328+DM328)/1000.0</f>
        <v>0</v>
      </c>
      <c r="Q328">
        <f>2.0/((1/S328-1/R328)+SIGN(S328)*SQRT((1/S328-1/R328)*(1/S328-1/R328) + 4*DA328/((DA328+1)*(DA328+1))*(2*1/S328*1/R328-1/R328*1/R328)))</f>
        <v>0</v>
      </c>
      <c r="R328">
        <f>IF(LEFT(DB328,1)&lt;&gt;"0",IF(LEFT(DB328,1)="1",3.0,DC328),$D$5+$E$5*(DS328*DL328/($K$5*1000))+$F$5*(DS328*DL328/($K$5*1000))*MAX(MIN(CZ328,$J$5),$I$5)*MAX(MIN(CZ328,$J$5),$I$5)+$G$5*MAX(MIN(CZ328,$J$5),$I$5)*(DS328*DL328/($K$5*1000))+$H$5*(DS328*DL328/($K$5*1000))*(DS328*DL328/($K$5*1000)))</f>
        <v>0</v>
      </c>
      <c r="S328">
        <f>J328*(1000-(1000*0.61365*exp(17.502*W328/(240.97+W328))/(DL328+DM328)+DG328)/2)/(1000*0.61365*exp(17.502*W328/(240.97+W328))/(DL328+DM328)-DG328)</f>
        <v>0</v>
      </c>
      <c r="T328">
        <f>1/((DA328+1)/(Q328/1.6)+1/(R328/1.37)) + DA328/((DA328+1)/(Q328/1.6) + DA328/(R328/1.37))</f>
        <v>0</v>
      </c>
      <c r="U328">
        <f>(CV328*CY328)</f>
        <v>0</v>
      </c>
      <c r="V328">
        <f>(DN328+(U328+2*0.95*5.67E-8*(((DN328+$B$7)+273)^4-(DN328+273)^4)-44100*J328)/(1.84*29.3*R328+8*0.95*5.67E-8*(DN328+273)^3))</f>
        <v>0</v>
      </c>
      <c r="W328">
        <f>($C$7*DO328+$D$7*DP328+$E$7*V328)</f>
        <v>0</v>
      </c>
      <c r="X328">
        <f>0.61365*exp(17.502*W328/(240.97+W328))</f>
        <v>0</v>
      </c>
      <c r="Y328">
        <f>(Z328/AA328*100)</f>
        <v>0</v>
      </c>
      <c r="Z328">
        <f>DG328*(DL328+DM328)/1000</f>
        <v>0</v>
      </c>
      <c r="AA328">
        <f>0.61365*exp(17.502*DN328/(240.97+DN328))</f>
        <v>0</v>
      </c>
      <c r="AB328">
        <f>(X328-DG328*(DL328+DM328)/1000)</f>
        <v>0</v>
      </c>
      <c r="AC328">
        <f>(-J328*44100)</f>
        <v>0</v>
      </c>
      <c r="AD328">
        <f>2*29.3*R328*0.92*(DN328-W328)</f>
        <v>0</v>
      </c>
      <c r="AE328">
        <f>2*0.95*5.67E-8*(((DN328+$B$7)+273)^4-(W328+273)^4)</f>
        <v>0</v>
      </c>
      <c r="AF328">
        <f>U328+AE328+AC328+AD328</f>
        <v>0</v>
      </c>
      <c r="AG328">
        <v>0</v>
      </c>
      <c r="AH328">
        <v>0</v>
      </c>
      <c r="AI328">
        <f>IF(AG328*$H$13&gt;=AK328,1.0,(AK328/(AK328-AG328*$H$13)))</f>
        <v>0</v>
      </c>
      <c r="AJ328">
        <f>(AI328-1)*100</f>
        <v>0</v>
      </c>
      <c r="AK328">
        <f>MAX(0,($B$13+$C$13*DS328)/(1+$D$13*DS328)*DL328/(DN328+273)*$E$13)</f>
        <v>0</v>
      </c>
      <c r="AL328" t="s">
        <v>420</v>
      </c>
      <c r="AM328" t="s">
        <v>420</v>
      </c>
      <c r="AN328">
        <v>0</v>
      </c>
      <c r="AO328">
        <v>0</v>
      </c>
      <c r="AP328">
        <f>1-AN328/AO328</f>
        <v>0</v>
      </c>
      <c r="AQ328">
        <v>0</v>
      </c>
      <c r="AR328" t="s">
        <v>420</v>
      </c>
      <c r="AS328" t="s">
        <v>420</v>
      </c>
      <c r="AT328">
        <v>0</v>
      </c>
      <c r="AU328">
        <v>0</v>
      </c>
      <c r="AV328">
        <f>1-AT328/AU328</f>
        <v>0</v>
      </c>
      <c r="AW328">
        <v>0.5</v>
      </c>
      <c r="AX328">
        <f>CW328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420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CV328">
        <f>$B$11*DT328+$C$11*DU328+$F$11*EF328*(1-EI328)</f>
        <v>0</v>
      </c>
      <c r="CW328">
        <f>CV328*CX328</f>
        <v>0</v>
      </c>
      <c r="CX328">
        <f>($B$11*$D$9+$C$11*$D$9+$F$11*((ES328+EK328)/MAX(ES328+EK328+ET328, 0.1)*$I$9+ET328/MAX(ES328+EK328+ET328, 0.1)*$J$9))/($B$11+$C$11+$F$11)</f>
        <v>0</v>
      </c>
      <c r="CY328">
        <f>($B$11*$K$9+$C$11*$K$9+$F$11*((ES328+EK328)/MAX(ES328+EK328+ET328, 0.1)*$P$9+ET328/MAX(ES328+EK328+ET328, 0.1)*$Q$9))/($B$11+$C$11+$F$11)</f>
        <v>0</v>
      </c>
      <c r="CZ328">
        <v>2.7</v>
      </c>
      <c r="DA328">
        <v>0.5</v>
      </c>
      <c r="DB328" t="s">
        <v>421</v>
      </c>
      <c r="DC328">
        <v>2</v>
      </c>
      <c r="DD328">
        <v>1759365401</v>
      </c>
      <c r="DE328">
        <v>420.156</v>
      </c>
      <c r="DF328">
        <v>420.025</v>
      </c>
      <c r="DG328">
        <v>24.0533333333333</v>
      </c>
      <c r="DH328">
        <v>23.5423666666667</v>
      </c>
      <c r="DI328">
        <v>414.578</v>
      </c>
      <c r="DJ328">
        <v>23.6376</v>
      </c>
      <c r="DK328">
        <v>500.001666666667</v>
      </c>
      <c r="DL328">
        <v>90.3464333333333</v>
      </c>
      <c r="DM328">
        <v>0.0302200666666667</v>
      </c>
      <c r="DN328">
        <v>30.4138666666667</v>
      </c>
      <c r="DO328">
        <v>29.4393333333333</v>
      </c>
      <c r="DP328">
        <v>999.9</v>
      </c>
      <c r="DQ328">
        <v>0</v>
      </c>
      <c r="DR328">
        <v>0</v>
      </c>
      <c r="DS328">
        <v>10028.9666666667</v>
      </c>
      <c r="DT328">
        <v>0</v>
      </c>
      <c r="DU328">
        <v>0.778986</v>
      </c>
      <c r="DV328">
        <v>0.131093266666667</v>
      </c>
      <c r="DW328">
        <v>430.511</v>
      </c>
      <c r="DX328">
        <v>430.151666666667</v>
      </c>
      <c r="DY328">
        <v>0.511027666666667</v>
      </c>
      <c r="DZ328">
        <v>420.025</v>
      </c>
      <c r="EA328">
        <v>23.5423666666667</v>
      </c>
      <c r="EB328">
        <v>2.17313333333333</v>
      </c>
      <c r="EC328">
        <v>2.12696666666667</v>
      </c>
      <c r="ED328">
        <v>18.7656333333333</v>
      </c>
      <c r="EE328">
        <v>18.4225666666667</v>
      </c>
      <c r="EF328">
        <v>0.00500016</v>
      </c>
      <c r="EG328">
        <v>0</v>
      </c>
      <c r="EH328">
        <v>0</v>
      </c>
      <c r="EI328">
        <v>0</v>
      </c>
      <c r="EJ328">
        <v>338</v>
      </c>
      <c r="EK328">
        <v>0.00500016</v>
      </c>
      <c r="EL328">
        <v>-25.6333333333333</v>
      </c>
      <c r="EM328">
        <v>-1.86666666666667</v>
      </c>
      <c r="EN328">
        <v>37.937</v>
      </c>
      <c r="EO328">
        <v>42</v>
      </c>
      <c r="EP328">
        <v>40.062</v>
      </c>
      <c r="EQ328">
        <v>42.125</v>
      </c>
      <c r="ER328">
        <v>41.229</v>
      </c>
      <c r="ES328">
        <v>0</v>
      </c>
      <c r="ET328">
        <v>0</v>
      </c>
      <c r="EU328">
        <v>0</v>
      </c>
      <c r="EV328">
        <v>1759365405.1</v>
      </c>
      <c r="EW328">
        <v>0</v>
      </c>
      <c r="EX328">
        <v>337.316</v>
      </c>
      <c r="EY328">
        <v>12.1846155166159</v>
      </c>
      <c r="EZ328">
        <v>-1.30769224138655</v>
      </c>
      <c r="FA328">
        <v>-24.4</v>
      </c>
      <c r="FB328">
        <v>15</v>
      </c>
      <c r="FC328">
        <v>0</v>
      </c>
      <c r="FD328" t="s">
        <v>422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0.147645565</v>
      </c>
      <c r="FQ328">
        <v>0.0113695172932332</v>
      </c>
      <c r="FR328">
        <v>0.0483227607129319</v>
      </c>
      <c r="FS328">
        <v>1</v>
      </c>
      <c r="FT328">
        <v>336.832352941176</v>
      </c>
      <c r="FU328">
        <v>11.9312451740352</v>
      </c>
      <c r="FV328">
        <v>5.84931974869654</v>
      </c>
      <c r="FW328">
        <v>-1</v>
      </c>
      <c r="FX328">
        <v>0.5713372</v>
      </c>
      <c r="FY328">
        <v>-0.49289260150376</v>
      </c>
      <c r="FZ328">
        <v>0.0482634868483412</v>
      </c>
      <c r="GA328">
        <v>0</v>
      </c>
      <c r="GB328">
        <v>1</v>
      </c>
      <c r="GC328">
        <v>2</v>
      </c>
      <c r="GD328" t="s">
        <v>443</v>
      </c>
      <c r="GE328">
        <v>3.12586</v>
      </c>
      <c r="GF328">
        <v>2.65602</v>
      </c>
      <c r="GG328">
        <v>0.0887759</v>
      </c>
      <c r="GH328">
        <v>0.089618</v>
      </c>
      <c r="GI328">
        <v>0.101307</v>
      </c>
      <c r="GJ328">
        <v>0.100467</v>
      </c>
      <c r="GK328">
        <v>23313.2</v>
      </c>
      <c r="GL328">
        <v>22189.8</v>
      </c>
      <c r="GM328">
        <v>22882.6</v>
      </c>
      <c r="GN328">
        <v>23736.1</v>
      </c>
      <c r="GO328">
        <v>35048.4</v>
      </c>
      <c r="GP328">
        <v>35343.8</v>
      </c>
      <c r="GQ328">
        <v>41255.7</v>
      </c>
      <c r="GR328">
        <v>42331.6</v>
      </c>
      <c r="GS328">
        <v>1.89818</v>
      </c>
      <c r="GT328">
        <v>1.808</v>
      </c>
      <c r="GU328">
        <v>0.0714287</v>
      </c>
      <c r="GV328">
        <v>0</v>
      </c>
      <c r="GW328">
        <v>28.3076</v>
      </c>
      <c r="GX328">
        <v>999.9</v>
      </c>
      <c r="GY328">
        <v>60.512</v>
      </c>
      <c r="GZ328">
        <v>29.527</v>
      </c>
      <c r="HA328">
        <v>27.7683</v>
      </c>
      <c r="HB328">
        <v>54.6419</v>
      </c>
      <c r="HC328">
        <v>40.625</v>
      </c>
      <c r="HD328">
        <v>1</v>
      </c>
      <c r="HE328">
        <v>0.0928125</v>
      </c>
      <c r="HF328">
        <v>-2.98504</v>
      </c>
      <c r="HG328">
        <v>20.2059</v>
      </c>
      <c r="HH328">
        <v>5.23376</v>
      </c>
      <c r="HI328">
        <v>11.992</v>
      </c>
      <c r="HJ328">
        <v>4.9557</v>
      </c>
      <c r="HK328">
        <v>3.304</v>
      </c>
      <c r="HL328">
        <v>9999</v>
      </c>
      <c r="HM328">
        <v>9999</v>
      </c>
      <c r="HN328">
        <v>9999</v>
      </c>
      <c r="HO328">
        <v>999.9</v>
      </c>
      <c r="HP328">
        <v>1.86849</v>
      </c>
      <c r="HQ328">
        <v>1.86417</v>
      </c>
      <c r="HR328">
        <v>1.8718</v>
      </c>
      <c r="HS328">
        <v>1.86264</v>
      </c>
      <c r="HT328">
        <v>1.86209</v>
      </c>
      <c r="HU328">
        <v>1.86855</v>
      </c>
      <c r="HV328">
        <v>1.85867</v>
      </c>
      <c r="HW328">
        <v>1.86508</v>
      </c>
      <c r="HX328">
        <v>5</v>
      </c>
      <c r="HY328">
        <v>0</v>
      </c>
      <c r="HZ328">
        <v>0</v>
      </c>
      <c r="IA328">
        <v>0</v>
      </c>
      <c r="IB328" t="s">
        <v>424</v>
      </c>
      <c r="IC328" t="s">
        <v>425</v>
      </c>
      <c r="ID328" t="s">
        <v>426</v>
      </c>
      <c r="IE328" t="s">
        <v>426</v>
      </c>
      <c r="IF328" t="s">
        <v>426</v>
      </c>
      <c r="IG328" t="s">
        <v>426</v>
      </c>
      <c r="IH328">
        <v>0</v>
      </c>
      <c r="II328">
        <v>100</v>
      </c>
      <c r="IJ328">
        <v>100</v>
      </c>
      <c r="IK328">
        <v>5.578</v>
      </c>
      <c r="IL328">
        <v>0.4153</v>
      </c>
      <c r="IM328">
        <v>4.20357787778522</v>
      </c>
      <c r="IN328">
        <v>0.00374144017280572</v>
      </c>
      <c r="IO328">
        <v>-1.07998895285064e-06</v>
      </c>
      <c r="IP328">
        <v>1.2122296874913e-10</v>
      </c>
      <c r="IQ328">
        <v>0.0711788513172057</v>
      </c>
      <c r="IR328">
        <v>0.00727018690124689</v>
      </c>
      <c r="IS328">
        <v>0.000171571339495546</v>
      </c>
      <c r="IT328">
        <v>5.81901312968366e-06</v>
      </c>
      <c r="IU328">
        <v>0</v>
      </c>
      <c r="IV328">
        <v>2039</v>
      </c>
      <c r="IW328">
        <v>1</v>
      </c>
      <c r="IX328">
        <v>29</v>
      </c>
      <c r="IY328">
        <v>29322756.7</v>
      </c>
      <c r="IZ328">
        <v>29322756.7</v>
      </c>
      <c r="JA328">
        <v>1.04126</v>
      </c>
      <c r="JB328">
        <v>2.37427</v>
      </c>
      <c r="JC328">
        <v>1.4978</v>
      </c>
      <c r="JD328">
        <v>2.33276</v>
      </c>
      <c r="JE328">
        <v>1.54419</v>
      </c>
      <c r="JF328">
        <v>2.38159</v>
      </c>
      <c r="JG328">
        <v>35.6845</v>
      </c>
      <c r="JH328">
        <v>24.2276</v>
      </c>
      <c r="JI328">
        <v>18</v>
      </c>
      <c r="JJ328">
        <v>546.231</v>
      </c>
      <c r="JK328">
        <v>431.27</v>
      </c>
      <c r="JL328">
        <v>31.637</v>
      </c>
      <c r="JM328">
        <v>28.8542</v>
      </c>
      <c r="JN328">
        <v>30.0005</v>
      </c>
      <c r="JO328">
        <v>28.473</v>
      </c>
      <c r="JP328">
        <v>28.494</v>
      </c>
      <c r="JQ328">
        <v>20.899</v>
      </c>
      <c r="JR328">
        <v>29.1515</v>
      </c>
      <c r="JS328">
        <v>100</v>
      </c>
      <c r="JT328">
        <v>31.7962</v>
      </c>
      <c r="JU328">
        <v>420</v>
      </c>
      <c r="JV328">
        <v>23.613</v>
      </c>
      <c r="JW328">
        <v>92.4631</v>
      </c>
      <c r="JX328">
        <v>98.6538</v>
      </c>
    </row>
    <row r="329" spans="1:284">
      <c r="A329">
        <v>313</v>
      </c>
      <c r="B329">
        <v>1759365406</v>
      </c>
      <c r="C329">
        <v>4014.90000009537</v>
      </c>
      <c r="D329" t="s">
        <v>1061</v>
      </c>
      <c r="E329" t="s">
        <v>1062</v>
      </c>
      <c r="F329">
        <v>5</v>
      </c>
      <c r="G329" t="s">
        <v>1022</v>
      </c>
      <c r="H329" t="s">
        <v>419</v>
      </c>
      <c r="I329">
        <v>1759365403</v>
      </c>
      <c r="J329">
        <f>(K329)/1000</f>
        <v>0</v>
      </c>
      <c r="K329">
        <f>1000*DK329*AI329*(DG329-DH329)/(100*CZ329*(1000-AI329*DG329))</f>
        <v>0</v>
      </c>
      <c r="L329">
        <f>DK329*AI329*(DF329-DE329*(1000-AI329*DH329)/(1000-AI329*DG329))/(100*CZ329)</f>
        <v>0</v>
      </c>
      <c r="M329">
        <f>DE329 - IF(AI329&gt;1, L329*CZ329*100.0/(AK329), 0)</f>
        <v>0</v>
      </c>
      <c r="N329">
        <f>((T329-J329/2)*M329-L329)/(T329+J329/2)</f>
        <v>0</v>
      </c>
      <c r="O329">
        <f>N329*(DL329+DM329)/1000.0</f>
        <v>0</v>
      </c>
      <c r="P329">
        <f>(DE329 - IF(AI329&gt;1, L329*CZ329*100.0/(AK329), 0))*(DL329+DM329)/1000.0</f>
        <v>0</v>
      </c>
      <c r="Q329">
        <f>2.0/((1/S329-1/R329)+SIGN(S329)*SQRT((1/S329-1/R329)*(1/S329-1/R329) + 4*DA329/((DA329+1)*(DA329+1))*(2*1/S329*1/R329-1/R329*1/R329)))</f>
        <v>0</v>
      </c>
      <c r="R329">
        <f>IF(LEFT(DB329,1)&lt;&gt;"0",IF(LEFT(DB329,1)="1",3.0,DC329),$D$5+$E$5*(DS329*DL329/($K$5*1000))+$F$5*(DS329*DL329/($K$5*1000))*MAX(MIN(CZ329,$J$5),$I$5)*MAX(MIN(CZ329,$J$5),$I$5)+$G$5*MAX(MIN(CZ329,$J$5),$I$5)*(DS329*DL329/($K$5*1000))+$H$5*(DS329*DL329/($K$5*1000))*(DS329*DL329/($K$5*1000)))</f>
        <v>0</v>
      </c>
      <c r="S329">
        <f>J329*(1000-(1000*0.61365*exp(17.502*W329/(240.97+W329))/(DL329+DM329)+DG329)/2)/(1000*0.61365*exp(17.502*W329/(240.97+W329))/(DL329+DM329)-DG329)</f>
        <v>0</v>
      </c>
      <c r="T329">
        <f>1/((DA329+1)/(Q329/1.6)+1/(R329/1.37)) + DA329/((DA329+1)/(Q329/1.6) + DA329/(R329/1.37))</f>
        <v>0</v>
      </c>
      <c r="U329">
        <f>(CV329*CY329)</f>
        <v>0</v>
      </c>
      <c r="V329">
        <f>(DN329+(U329+2*0.95*5.67E-8*(((DN329+$B$7)+273)^4-(DN329+273)^4)-44100*J329)/(1.84*29.3*R329+8*0.95*5.67E-8*(DN329+273)^3))</f>
        <v>0</v>
      </c>
      <c r="W329">
        <f>($C$7*DO329+$D$7*DP329+$E$7*V329)</f>
        <v>0</v>
      </c>
      <c r="X329">
        <f>0.61365*exp(17.502*W329/(240.97+W329))</f>
        <v>0</v>
      </c>
      <c r="Y329">
        <f>(Z329/AA329*100)</f>
        <v>0</v>
      </c>
      <c r="Z329">
        <f>DG329*(DL329+DM329)/1000</f>
        <v>0</v>
      </c>
      <c r="AA329">
        <f>0.61365*exp(17.502*DN329/(240.97+DN329))</f>
        <v>0</v>
      </c>
      <c r="AB329">
        <f>(X329-DG329*(DL329+DM329)/1000)</f>
        <v>0</v>
      </c>
      <c r="AC329">
        <f>(-J329*44100)</f>
        <v>0</v>
      </c>
      <c r="AD329">
        <f>2*29.3*R329*0.92*(DN329-W329)</f>
        <v>0</v>
      </c>
      <c r="AE329">
        <f>2*0.95*5.67E-8*(((DN329+$B$7)+273)^4-(W329+273)^4)</f>
        <v>0</v>
      </c>
      <c r="AF329">
        <f>U329+AE329+AC329+AD329</f>
        <v>0</v>
      </c>
      <c r="AG329">
        <v>0</v>
      </c>
      <c r="AH329">
        <v>0</v>
      </c>
      <c r="AI329">
        <f>IF(AG329*$H$13&gt;=AK329,1.0,(AK329/(AK329-AG329*$H$13)))</f>
        <v>0</v>
      </c>
      <c r="AJ329">
        <f>(AI329-1)*100</f>
        <v>0</v>
      </c>
      <c r="AK329">
        <f>MAX(0,($B$13+$C$13*DS329)/(1+$D$13*DS329)*DL329/(DN329+273)*$E$13)</f>
        <v>0</v>
      </c>
      <c r="AL329" t="s">
        <v>420</v>
      </c>
      <c r="AM329" t="s">
        <v>420</v>
      </c>
      <c r="AN329">
        <v>0</v>
      </c>
      <c r="AO329">
        <v>0</v>
      </c>
      <c r="AP329">
        <f>1-AN329/AO329</f>
        <v>0</v>
      </c>
      <c r="AQ329">
        <v>0</v>
      </c>
      <c r="AR329" t="s">
        <v>420</v>
      </c>
      <c r="AS329" t="s">
        <v>420</v>
      </c>
      <c r="AT329">
        <v>0</v>
      </c>
      <c r="AU329">
        <v>0</v>
      </c>
      <c r="AV329">
        <f>1-AT329/AU329</f>
        <v>0</v>
      </c>
      <c r="AW329">
        <v>0.5</v>
      </c>
      <c r="AX329">
        <f>CW329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420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CV329">
        <f>$B$11*DT329+$C$11*DU329+$F$11*EF329*(1-EI329)</f>
        <v>0</v>
      </c>
      <c r="CW329">
        <f>CV329*CX329</f>
        <v>0</v>
      </c>
      <c r="CX329">
        <f>($B$11*$D$9+$C$11*$D$9+$F$11*((ES329+EK329)/MAX(ES329+EK329+ET329, 0.1)*$I$9+ET329/MAX(ES329+EK329+ET329, 0.1)*$J$9))/($B$11+$C$11+$F$11)</f>
        <v>0</v>
      </c>
      <c r="CY329">
        <f>($B$11*$K$9+$C$11*$K$9+$F$11*((ES329+EK329)/MAX(ES329+EK329+ET329, 0.1)*$P$9+ET329/MAX(ES329+EK329+ET329, 0.1)*$Q$9))/($B$11+$C$11+$F$11)</f>
        <v>0</v>
      </c>
      <c r="CZ329">
        <v>2.7</v>
      </c>
      <c r="DA329">
        <v>0.5</v>
      </c>
      <c r="DB329" t="s">
        <v>421</v>
      </c>
      <c r="DC329">
        <v>2</v>
      </c>
      <c r="DD329">
        <v>1759365403</v>
      </c>
      <c r="DE329">
        <v>420.121333333333</v>
      </c>
      <c r="DF329">
        <v>420.013</v>
      </c>
      <c r="DG329">
        <v>24.0417666666667</v>
      </c>
      <c r="DH329">
        <v>23.5406333333333</v>
      </c>
      <c r="DI329">
        <v>414.543666666667</v>
      </c>
      <c r="DJ329">
        <v>23.6263</v>
      </c>
      <c r="DK329">
        <v>499.989666666667</v>
      </c>
      <c r="DL329">
        <v>90.3471666666667</v>
      </c>
      <c r="DM329">
        <v>0.0302582333333333</v>
      </c>
      <c r="DN329">
        <v>30.4319</v>
      </c>
      <c r="DO329">
        <v>29.4629</v>
      </c>
      <c r="DP329">
        <v>999.9</v>
      </c>
      <c r="DQ329">
        <v>0</v>
      </c>
      <c r="DR329">
        <v>0</v>
      </c>
      <c r="DS329">
        <v>10017.1</v>
      </c>
      <c r="DT329">
        <v>0</v>
      </c>
      <c r="DU329">
        <v>0.778986</v>
      </c>
      <c r="DV329">
        <v>0.108571266666667</v>
      </c>
      <c r="DW329">
        <v>430.470333333333</v>
      </c>
      <c r="DX329">
        <v>430.138666666667</v>
      </c>
      <c r="DY329">
        <v>0.501173</v>
      </c>
      <c r="DZ329">
        <v>420.013</v>
      </c>
      <c r="EA329">
        <v>23.5406333333333</v>
      </c>
      <c r="EB329">
        <v>2.17210333333333</v>
      </c>
      <c r="EC329">
        <v>2.12682666666667</v>
      </c>
      <c r="ED329">
        <v>18.7580666666667</v>
      </c>
      <c r="EE329">
        <v>18.4215333333333</v>
      </c>
      <c r="EF329">
        <v>0.00500016</v>
      </c>
      <c r="EG329">
        <v>0</v>
      </c>
      <c r="EH329">
        <v>0</v>
      </c>
      <c r="EI329">
        <v>0</v>
      </c>
      <c r="EJ329">
        <v>335.233333333333</v>
      </c>
      <c r="EK329">
        <v>0.00500016</v>
      </c>
      <c r="EL329">
        <v>-24.3333333333333</v>
      </c>
      <c r="EM329">
        <v>-2.03333333333333</v>
      </c>
      <c r="EN329">
        <v>37.937</v>
      </c>
      <c r="EO329">
        <v>42</v>
      </c>
      <c r="EP329">
        <v>40.062</v>
      </c>
      <c r="EQ329">
        <v>42.125</v>
      </c>
      <c r="ER329">
        <v>41.25</v>
      </c>
      <c r="ES329">
        <v>0</v>
      </c>
      <c r="ET329">
        <v>0</v>
      </c>
      <c r="EU329">
        <v>0</v>
      </c>
      <c r="EV329">
        <v>1759365407.5</v>
      </c>
      <c r="EW329">
        <v>0</v>
      </c>
      <c r="EX329">
        <v>337.512</v>
      </c>
      <c r="EY329">
        <v>11.1769232634467</v>
      </c>
      <c r="EZ329">
        <v>1.85384608215613</v>
      </c>
      <c r="FA329">
        <v>-24.336</v>
      </c>
      <c r="FB329">
        <v>15</v>
      </c>
      <c r="FC329">
        <v>0</v>
      </c>
      <c r="FD329" t="s">
        <v>422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0.145698515</v>
      </c>
      <c r="FQ329">
        <v>-0.0185628225563909</v>
      </c>
      <c r="FR329">
        <v>0.0488781738379542</v>
      </c>
      <c r="FS329">
        <v>1</v>
      </c>
      <c r="FT329">
        <v>336.782352941176</v>
      </c>
      <c r="FU329">
        <v>11.8899923565587</v>
      </c>
      <c r="FV329">
        <v>5.17445482142437</v>
      </c>
      <c r="FW329">
        <v>-1</v>
      </c>
      <c r="FX329">
        <v>0.55614525</v>
      </c>
      <c r="FY329">
        <v>-0.452068736842106</v>
      </c>
      <c r="FZ329">
        <v>0.0445596457401481</v>
      </c>
      <c r="GA329">
        <v>0</v>
      </c>
      <c r="GB329">
        <v>1</v>
      </c>
      <c r="GC329">
        <v>2</v>
      </c>
      <c r="GD329" t="s">
        <v>443</v>
      </c>
      <c r="GE329">
        <v>3.12592</v>
      </c>
      <c r="GF329">
        <v>2.65605</v>
      </c>
      <c r="GG329">
        <v>0.0887702</v>
      </c>
      <c r="GH329">
        <v>0.0896184</v>
      </c>
      <c r="GI329">
        <v>0.101282</v>
      </c>
      <c r="GJ329">
        <v>0.100466</v>
      </c>
      <c r="GK329">
        <v>23313.2</v>
      </c>
      <c r="GL329">
        <v>22189.7</v>
      </c>
      <c r="GM329">
        <v>22882.4</v>
      </c>
      <c r="GN329">
        <v>23735.9</v>
      </c>
      <c r="GO329">
        <v>35049.1</v>
      </c>
      <c r="GP329">
        <v>35343.6</v>
      </c>
      <c r="GQ329">
        <v>41255.4</v>
      </c>
      <c r="GR329">
        <v>42331.3</v>
      </c>
      <c r="GS329">
        <v>1.89813</v>
      </c>
      <c r="GT329">
        <v>1.80798</v>
      </c>
      <c r="GU329">
        <v>0.0734627</v>
      </c>
      <c r="GV329">
        <v>0</v>
      </c>
      <c r="GW329">
        <v>28.3076</v>
      </c>
      <c r="GX329">
        <v>999.9</v>
      </c>
      <c r="GY329">
        <v>60.512</v>
      </c>
      <c r="GZ329">
        <v>29.527</v>
      </c>
      <c r="HA329">
        <v>27.7709</v>
      </c>
      <c r="HB329">
        <v>53.3019</v>
      </c>
      <c r="HC329">
        <v>40.4848</v>
      </c>
      <c r="HD329">
        <v>1</v>
      </c>
      <c r="HE329">
        <v>0.0934807</v>
      </c>
      <c r="HF329">
        <v>-2.72848</v>
      </c>
      <c r="HG329">
        <v>20.2113</v>
      </c>
      <c r="HH329">
        <v>5.23436</v>
      </c>
      <c r="HI329">
        <v>11.992</v>
      </c>
      <c r="HJ329">
        <v>4.9557</v>
      </c>
      <c r="HK329">
        <v>3.304</v>
      </c>
      <c r="HL329">
        <v>9999</v>
      </c>
      <c r="HM329">
        <v>9999</v>
      </c>
      <c r="HN329">
        <v>9999</v>
      </c>
      <c r="HO329">
        <v>999.9</v>
      </c>
      <c r="HP329">
        <v>1.86848</v>
      </c>
      <c r="HQ329">
        <v>1.86417</v>
      </c>
      <c r="HR329">
        <v>1.8718</v>
      </c>
      <c r="HS329">
        <v>1.86264</v>
      </c>
      <c r="HT329">
        <v>1.86208</v>
      </c>
      <c r="HU329">
        <v>1.86856</v>
      </c>
      <c r="HV329">
        <v>1.85867</v>
      </c>
      <c r="HW329">
        <v>1.86508</v>
      </c>
      <c r="HX329">
        <v>5</v>
      </c>
      <c r="HY329">
        <v>0</v>
      </c>
      <c r="HZ329">
        <v>0</v>
      </c>
      <c r="IA329">
        <v>0</v>
      </c>
      <c r="IB329" t="s">
        <v>424</v>
      </c>
      <c r="IC329" t="s">
        <v>425</v>
      </c>
      <c r="ID329" t="s">
        <v>426</v>
      </c>
      <c r="IE329" t="s">
        <v>426</v>
      </c>
      <c r="IF329" t="s">
        <v>426</v>
      </c>
      <c r="IG329" t="s">
        <v>426</v>
      </c>
      <c r="IH329">
        <v>0</v>
      </c>
      <c r="II329">
        <v>100</v>
      </c>
      <c r="IJ329">
        <v>100</v>
      </c>
      <c r="IK329">
        <v>5.578</v>
      </c>
      <c r="IL329">
        <v>0.4151</v>
      </c>
      <c r="IM329">
        <v>4.20357787778522</v>
      </c>
      <c r="IN329">
        <v>0.00374144017280572</v>
      </c>
      <c r="IO329">
        <v>-1.07998895285064e-06</v>
      </c>
      <c r="IP329">
        <v>1.2122296874913e-10</v>
      </c>
      <c r="IQ329">
        <v>0.0711788513172057</v>
      </c>
      <c r="IR329">
        <v>0.00727018690124689</v>
      </c>
      <c r="IS329">
        <v>0.000171571339495546</v>
      </c>
      <c r="IT329">
        <v>5.81901312968366e-06</v>
      </c>
      <c r="IU329">
        <v>0</v>
      </c>
      <c r="IV329">
        <v>2039</v>
      </c>
      <c r="IW329">
        <v>1</v>
      </c>
      <c r="IX329">
        <v>29</v>
      </c>
      <c r="IY329">
        <v>29322756.8</v>
      </c>
      <c r="IZ329">
        <v>29322756.8</v>
      </c>
      <c r="JA329">
        <v>1.04126</v>
      </c>
      <c r="JB329">
        <v>2.38159</v>
      </c>
      <c r="JC329">
        <v>1.4978</v>
      </c>
      <c r="JD329">
        <v>2.33276</v>
      </c>
      <c r="JE329">
        <v>1.54419</v>
      </c>
      <c r="JF329">
        <v>2.40479</v>
      </c>
      <c r="JG329">
        <v>35.7078</v>
      </c>
      <c r="JH329">
        <v>24.2364</v>
      </c>
      <c r="JI329">
        <v>18</v>
      </c>
      <c r="JJ329">
        <v>546.208</v>
      </c>
      <c r="JK329">
        <v>431.264</v>
      </c>
      <c r="JL329">
        <v>31.815</v>
      </c>
      <c r="JM329">
        <v>28.8553</v>
      </c>
      <c r="JN329">
        <v>30.0009</v>
      </c>
      <c r="JO329">
        <v>28.4742</v>
      </c>
      <c r="JP329">
        <v>28.4952</v>
      </c>
      <c r="JQ329">
        <v>20.8991</v>
      </c>
      <c r="JR329">
        <v>29.1515</v>
      </c>
      <c r="JS329">
        <v>100</v>
      </c>
      <c r="JT329">
        <v>32.1639</v>
      </c>
      <c r="JU329">
        <v>420</v>
      </c>
      <c r="JV329">
        <v>23.6254</v>
      </c>
      <c r="JW329">
        <v>92.4624</v>
      </c>
      <c r="JX329">
        <v>98.6532</v>
      </c>
    </row>
    <row r="330" spans="1:284">
      <c r="A330">
        <v>314</v>
      </c>
      <c r="B330">
        <v>1759365408</v>
      </c>
      <c r="C330">
        <v>4016.90000009537</v>
      </c>
      <c r="D330" t="s">
        <v>1063</v>
      </c>
      <c r="E330" t="s">
        <v>1064</v>
      </c>
      <c r="F330">
        <v>5</v>
      </c>
      <c r="G330" t="s">
        <v>1022</v>
      </c>
      <c r="H330" t="s">
        <v>419</v>
      </c>
      <c r="I330">
        <v>1759365405</v>
      </c>
      <c r="J330">
        <f>(K330)/1000</f>
        <v>0</v>
      </c>
      <c r="K330">
        <f>1000*DK330*AI330*(DG330-DH330)/(100*CZ330*(1000-AI330*DG330))</f>
        <v>0</v>
      </c>
      <c r="L330">
        <f>DK330*AI330*(DF330-DE330*(1000-AI330*DH330)/(1000-AI330*DG330))/(100*CZ330)</f>
        <v>0</v>
      </c>
      <c r="M330">
        <f>DE330 - IF(AI330&gt;1, L330*CZ330*100.0/(AK330), 0)</f>
        <v>0</v>
      </c>
      <c r="N330">
        <f>((T330-J330/2)*M330-L330)/(T330+J330/2)</f>
        <v>0</v>
      </c>
      <c r="O330">
        <f>N330*(DL330+DM330)/1000.0</f>
        <v>0</v>
      </c>
      <c r="P330">
        <f>(DE330 - IF(AI330&gt;1, L330*CZ330*100.0/(AK330), 0))*(DL330+DM330)/1000.0</f>
        <v>0</v>
      </c>
      <c r="Q330">
        <f>2.0/((1/S330-1/R330)+SIGN(S330)*SQRT((1/S330-1/R330)*(1/S330-1/R330) + 4*DA330/((DA330+1)*(DA330+1))*(2*1/S330*1/R330-1/R330*1/R330)))</f>
        <v>0</v>
      </c>
      <c r="R330">
        <f>IF(LEFT(DB330,1)&lt;&gt;"0",IF(LEFT(DB330,1)="1",3.0,DC330),$D$5+$E$5*(DS330*DL330/($K$5*1000))+$F$5*(DS330*DL330/($K$5*1000))*MAX(MIN(CZ330,$J$5),$I$5)*MAX(MIN(CZ330,$J$5),$I$5)+$G$5*MAX(MIN(CZ330,$J$5),$I$5)*(DS330*DL330/($K$5*1000))+$H$5*(DS330*DL330/($K$5*1000))*(DS330*DL330/($K$5*1000)))</f>
        <v>0</v>
      </c>
      <c r="S330">
        <f>J330*(1000-(1000*0.61365*exp(17.502*W330/(240.97+W330))/(DL330+DM330)+DG330)/2)/(1000*0.61365*exp(17.502*W330/(240.97+W330))/(DL330+DM330)-DG330)</f>
        <v>0</v>
      </c>
      <c r="T330">
        <f>1/((DA330+1)/(Q330/1.6)+1/(R330/1.37)) + DA330/((DA330+1)/(Q330/1.6) + DA330/(R330/1.37))</f>
        <v>0</v>
      </c>
      <c r="U330">
        <f>(CV330*CY330)</f>
        <v>0</v>
      </c>
      <c r="V330">
        <f>(DN330+(U330+2*0.95*5.67E-8*(((DN330+$B$7)+273)^4-(DN330+273)^4)-44100*J330)/(1.84*29.3*R330+8*0.95*5.67E-8*(DN330+273)^3))</f>
        <v>0</v>
      </c>
      <c r="W330">
        <f>($C$7*DO330+$D$7*DP330+$E$7*V330)</f>
        <v>0</v>
      </c>
      <c r="X330">
        <f>0.61365*exp(17.502*W330/(240.97+W330))</f>
        <v>0</v>
      </c>
      <c r="Y330">
        <f>(Z330/AA330*100)</f>
        <v>0</v>
      </c>
      <c r="Z330">
        <f>DG330*(DL330+DM330)/1000</f>
        <v>0</v>
      </c>
      <c r="AA330">
        <f>0.61365*exp(17.502*DN330/(240.97+DN330))</f>
        <v>0</v>
      </c>
      <c r="AB330">
        <f>(X330-DG330*(DL330+DM330)/1000)</f>
        <v>0</v>
      </c>
      <c r="AC330">
        <f>(-J330*44100)</f>
        <v>0</v>
      </c>
      <c r="AD330">
        <f>2*29.3*R330*0.92*(DN330-W330)</f>
        <v>0</v>
      </c>
      <c r="AE330">
        <f>2*0.95*5.67E-8*(((DN330+$B$7)+273)^4-(W330+273)^4)</f>
        <v>0</v>
      </c>
      <c r="AF330">
        <f>U330+AE330+AC330+AD330</f>
        <v>0</v>
      </c>
      <c r="AG330">
        <v>0</v>
      </c>
      <c r="AH330">
        <v>0</v>
      </c>
      <c r="AI330">
        <f>IF(AG330*$H$13&gt;=AK330,1.0,(AK330/(AK330-AG330*$H$13)))</f>
        <v>0</v>
      </c>
      <c r="AJ330">
        <f>(AI330-1)*100</f>
        <v>0</v>
      </c>
      <c r="AK330">
        <f>MAX(0,($B$13+$C$13*DS330)/(1+$D$13*DS330)*DL330/(DN330+273)*$E$13)</f>
        <v>0</v>
      </c>
      <c r="AL330" t="s">
        <v>420</v>
      </c>
      <c r="AM330" t="s">
        <v>420</v>
      </c>
      <c r="AN330">
        <v>0</v>
      </c>
      <c r="AO330">
        <v>0</v>
      </c>
      <c r="AP330">
        <f>1-AN330/AO330</f>
        <v>0</v>
      </c>
      <c r="AQ330">
        <v>0</v>
      </c>
      <c r="AR330" t="s">
        <v>420</v>
      </c>
      <c r="AS330" t="s">
        <v>420</v>
      </c>
      <c r="AT330">
        <v>0</v>
      </c>
      <c r="AU330">
        <v>0</v>
      </c>
      <c r="AV330">
        <f>1-AT330/AU330</f>
        <v>0</v>
      </c>
      <c r="AW330">
        <v>0.5</v>
      </c>
      <c r="AX330">
        <f>CW330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420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CV330">
        <f>$B$11*DT330+$C$11*DU330+$F$11*EF330*(1-EI330)</f>
        <v>0</v>
      </c>
      <c r="CW330">
        <f>CV330*CX330</f>
        <v>0</v>
      </c>
      <c r="CX330">
        <f>($B$11*$D$9+$C$11*$D$9+$F$11*((ES330+EK330)/MAX(ES330+EK330+ET330, 0.1)*$I$9+ET330/MAX(ES330+EK330+ET330, 0.1)*$J$9))/($B$11+$C$11+$F$11)</f>
        <v>0</v>
      </c>
      <c r="CY330">
        <f>($B$11*$K$9+$C$11*$K$9+$F$11*((ES330+EK330)/MAX(ES330+EK330+ET330, 0.1)*$P$9+ET330/MAX(ES330+EK330+ET330, 0.1)*$Q$9))/($B$11+$C$11+$F$11)</f>
        <v>0</v>
      </c>
      <c r="CZ330">
        <v>2.7</v>
      </c>
      <c r="DA330">
        <v>0.5</v>
      </c>
      <c r="DB330" t="s">
        <v>421</v>
      </c>
      <c r="DC330">
        <v>2</v>
      </c>
      <c r="DD330">
        <v>1759365405</v>
      </c>
      <c r="DE330">
        <v>420.099</v>
      </c>
      <c r="DF330">
        <v>420.005333333333</v>
      </c>
      <c r="DG330">
        <v>24.0330666666667</v>
      </c>
      <c r="DH330">
        <v>23.5393666666667</v>
      </c>
      <c r="DI330">
        <v>414.521333333333</v>
      </c>
      <c r="DJ330">
        <v>23.6178</v>
      </c>
      <c r="DK330">
        <v>500.058333333333</v>
      </c>
      <c r="DL330">
        <v>90.3473666666667</v>
      </c>
      <c r="DM330">
        <v>0.0302490333333333</v>
      </c>
      <c r="DN330">
        <v>30.4497</v>
      </c>
      <c r="DO330">
        <v>29.4868</v>
      </c>
      <c r="DP330">
        <v>999.9</v>
      </c>
      <c r="DQ330">
        <v>0</v>
      </c>
      <c r="DR330">
        <v>0</v>
      </c>
      <c r="DS330">
        <v>10011.0666666667</v>
      </c>
      <c r="DT330">
        <v>0</v>
      </c>
      <c r="DU330">
        <v>0.778986</v>
      </c>
      <c r="DV330">
        <v>0.0938007333333333</v>
      </c>
      <c r="DW330">
        <v>430.443666666667</v>
      </c>
      <c r="DX330">
        <v>430.130333333333</v>
      </c>
      <c r="DY330">
        <v>0.493707</v>
      </c>
      <c r="DZ330">
        <v>420.005333333333</v>
      </c>
      <c r="EA330">
        <v>23.5393666666667</v>
      </c>
      <c r="EB330">
        <v>2.17132</v>
      </c>
      <c r="EC330">
        <v>2.12671666666667</v>
      </c>
      <c r="ED330">
        <v>18.7523</v>
      </c>
      <c r="EE330">
        <v>18.4207333333333</v>
      </c>
      <c r="EF330">
        <v>0.00500016</v>
      </c>
      <c r="EG330">
        <v>0</v>
      </c>
      <c r="EH330">
        <v>0</v>
      </c>
      <c r="EI330">
        <v>0</v>
      </c>
      <c r="EJ330">
        <v>333.333333333333</v>
      </c>
      <c r="EK330">
        <v>0.00500016</v>
      </c>
      <c r="EL330">
        <v>-23.8</v>
      </c>
      <c r="EM330">
        <v>-2.26666666666667</v>
      </c>
      <c r="EN330">
        <v>37.937</v>
      </c>
      <c r="EO330">
        <v>42.0206666666667</v>
      </c>
      <c r="EP330">
        <v>40.062</v>
      </c>
      <c r="EQ330">
        <v>42.125</v>
      </c>
      <c r="ER330">
        <v>41.25</v>
      </c>
      <c r="ES330">
        <v>0</v>
      </c>
      <c r="ET330">
        <v>0</v>
      </c>
      <c r="EU330">
        <v>0</v>
      </c>
      <c r="EV330">
        <v>1759365409.3</v>
      </c>
      <c r="EW330">
        <v>0</v>
      </c>
      <c r="EX330">
        <v>337.969230769231</v>
      </c>
      <c r="EY330">
        <v>-0.355555226360412</v>
      </c>
      <c r="EZ330">
        <v>6.8136750272436</v>
      </c>
      <c r="FA330">
        <v>-24.5115384615385</v>
      </c>
      <c r="FB330">
        <v>15</v>
      </c>
      <c r="FC330">
        <v>0</v>
      </c>
      <c r="FD330" t="s">
        <v>422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0.14309992</v>
      </c>
      <c r="FQ330">
        <v>-0.168005269172932</v>
      </c>
      <c r="FR330">
        <v>0.0506004605189972</v>
      </c>
      <c r="FS330">
        <v>1</v>
      </c>
      <c r="FT330">
        <v>336.879411764706</v>
      </c>
      <c r="FU330">
        <v>13.6883117709813</v>
      </c>
      <c r="FV330">
        <v>5.03264515946019</v>
      </c>
      <c r="FW330">
        <v>-1</v>
      </c>
      <c r="FX330">
        <v>0.5410059</v>
      </c>
      <c r="FY330">
        <v>-0.387542526315789</v>
      </c>
      <c r="FZ330">
        <v>0.0380070436207553</v>
      </c>
      <c r="GA330">
        <v>0</v>
      </c>
      <c r="GB330">
        <v>1</v>
      </c>
      <c r="GC330">
        <v>2</v>
      </c>
      <c r="GD330" t="s">
        <v>443</v>
      </c>
      <c r="GE330">
        <v>3.12607</v>
      </c>
      <c r="GF330">
        <v>2.65574</v>
      </c>
      <c r="GG330">
        <v>0.0887773</v>
      </c>
      <c r="GH330">
        <v>0.0896247</v>
      </c>
      <c r="GI330">
        <v>0.101263</v>
      </c>
      <c r="GJ330">
        <v>0.10046</v>
      </c>
      <c r="GK330">
        <v>23313</v>
      </c>
      <c r="GL330">
        <v>22189.3</v>
      </c>
      <c r="GM330">
        <v>22882.5</v>
      </c>
      <c r="GN330">
        <v>23735.7</v>
      </c>
      <c r="GO330">
        <v>35049.5</v>
      </c>
      <c r="GP330">
        <v>35343.6</v>
      </c>
      <c r="GQ330">
        <v>41255</v>
      </c>
      <c r="GR330">
        <v>42331</v>
      </c>
      <c r="GS330">
        <v>1.89815</v>
      </c>
      <c r="GT330">
        <v>1.80757</v>
      </c>
      <c r="GU330">
        <v>0.0745729</v>
      </c>
      <c r="GV330">
        <v>0</v>
      </c>
      <c r="GW330">
        <v>28.3076</v>
      </c>
      <c r="GX330">
        <v>999.9</v>
      </c>
      <c r="GY330">
        <v>60.512</v>
      </c>
      <c r="GZ330">
        <v>29.527</v>
      </c>
      <c r="HA330">
        <v>27.7683</v>
      </c>
      <c r="HB330">
        <v>54.6019</v>
      </c>
      <c r="HC330">
        <v>40.3566</v>
      </c>
      <c r="HD330">
        <v>1</v>
      </c>
      <c r="HE330">
        <v>0.0932647</v>
      </c>
      <c r="HF330">
        <v>-2.92019</v>
      </c>
      <c r="HG330">
        <v>20.2077</v>
      </c>
      <c r="HH330">
        <v>5.23421</v>
      </c>
      <c r="HI330">
        <v>11.992</v>
      </c>
      <c r="HJ330">
        <v>4.95575</v>
      </c>
      <c r="HK330">
        <v>3.304</v>
      </c>
      <c r="HL330">
        <v>9999</v>
      </c>
      <c r="HM330">
        <v>9999</v>
      </c>
      <c r="HN330">
        <v>9999</v>
      </c>
      <c r="HO330">
        <v>999.9</v>
      </c>
      <c r="HP330">
        <v>1.86847</v>
      </c>
      <c r="HQ330">
        <v>1.86417</v>
      </c>
      <c r="HR330">
        <v>1.8718</v>
      </c>
      <c r="HS330">
        <v>1.86264</v>
      </c>
      <c r="HT330">
        <v>1.86208</v>
      </c>
      <c r="HU330">
        <v>1.86854</v>
      </c>
      <c r="HV330">
        <v>1.85867</v>
      </c>
      <c r="HW330">
        <v>1.86508</v>
      </c>
      <c r="HX330">
        <v>5</v>
      </c>
      <c r="HY330">
        <v>0</v>
      </c>
      <c r="HZ330">
        <v>0</v>
      </c>
      <c r="IA330">
        <v>0</v>
      </c>
      <c r="IB330" t="s">
        <v>424</v>
      </c>
      <c r="IC330" t="s">
        <v>425</v>
      </c>
      <c r="ID330" t="s">
        <v>426</v>
      </c>
      <c r="IE330" t="s">
        <v>426</v>
      </c>
      <c r="IF330" t="s">
        <v>426</v>
      </c>
      <c r="IG330" t="s">
        <v>426</v>
      </c>
      <c r="IH330">
        <v>0</v>
      </c>
      <c r="II330">
        <v>100</v>
      </c>
      <c r="IJ330">
        <v>100</v>
      </c>
      <c r="IK330">
        <v>5.577</v>
      </c>
      <c r="IL330">
        <v>0.415</v>
      </c>
      <c r="IM330">
        <v>4.20357787778522</v>
      </c>
      <c r="IN330">
        <v>0.00374144017280572</v>
      </c>
      <c r="IO330">
        <v>-1.07998895285064e-06</v>
      </c>
      <c r="IP330">
        <v>1.2122296874913e-10</v>
      </c>
      <c r="IQ330">
        <v>0.0711788513172057</v>
      </c>
      <c r="IR330">
        <v>0.00727018690124689</v>
      </c>
      <c r="IS330">
        <v>0.000171571339495546</v>
      </c>
      <c r="IT330">
        <v>5.81901312968366e-06</v>
      </c>
      <c r="IU330">
        <v>0</v>
      </c>
      <c r="IV330">
        <v>2039</v>
      </c>
      <c r="IW330">
        <v>1</v>
      </c>
      <c r="IX330">
        <v>29</v>
      </c>
      <c r="IY330">
        <v>29322756.8</v>
      </c>
      <c r="IZ330">
        <v>29322756.8</v>
      </c>
      <c r="JA330">
        <v>1.04126</v>
      </c>
      <c r="JB330">
        <v>2.39136</v>
      </c>
      <c r="JC330">
        <v>1.4978</v>
      </c>
      <c r="JD330">
        <v>2.33276</v>
      </c>
      <c r="JE330">
        <v>1.54419</v>
      </c>
      <c r="JF330">
        <v>2.39014</v>
      </c>
      <c r="JG330">
        <v>35.6845</v>
      </c>
      <c r="JH330">
        <v>24.2101</v>
      </c>
      <c r="JI330">
        <v>18</v>
      </c>
      <c r="JJ330">
        <v>546.235</v>
      </c>
      <c r="JK330">
        <v>431.031</v>
      </c>
      <c r="JL330">
        <v>31.9548</v>
      </c>
      <c r="JM330">
        <v>28.8561</v>
      </c>
      <c r="JN330">
        <v>30.0004</v>
      </c>
      <c r="JO330">
        <v>28.4754</v>
      </c>
      <c r="JP330">
        <v>28.4958</v>
      </c>
      <c r="JQ330">
        <v>20.8985</v>
      </c>
      <c r="JR330">
        <v>29.1515</v>
      </c>
      <c r="JS330">
        <v>100</v>
      </c>
      <c r="JT330">
        <v>32.1639</v>
      </c>
      <c r="JU330">
        <v>420</v>
      </c>
      <c r="JV330">
        <v>23.6345</v>
      </c>
      <c r="JW330">
        <v>92.4619</v>
      </c>
      <c r="JX330">
        <v>98.6523</v>
      </c>
    </row>
    <row r="331" spans="1:284">
      <c r="A331">
        <v>315</v>
      </c>
      <c r="B331">
        <v>1759365410</v>
      </c>
      <c r="C331">
        <v>4018.90000009537</v>
      </c>
      <c r="D331" t="s">
        <v>1065</v>
      </c>
      <c r="E331" t="s">
        <v>1066</v>
      </c>
      <c r="F331">
        <v>5</v>
      </c>
      <c r="G331" t="s">
        <v>1022</v>
      </c>
      <c r="H331" t="s">
        <v>419</v>
      </c>
      <c r="I331">
        <v>1759365407</v>
      </c>
      <c r="J331">
        <f>(K331)/1000</f>
        <v>0</v>
      </c>
      <c r="K331">
        <f>1000*DK331*AI331*(DG331-DH331)/(100*CZ331*(1000-AI331*DG331))</f>
        <v>0</v>
      </c>
      <c r="L331">
        <f>DK331*AI331*(DF331-DE331*(1000-AI331*DH331)/(1000-AI331*DG331))/(100*CZ331)</f>
        <v>0</v>
      </c>
      <c r="M331">
        <f>DE331 - IF(AI331&gt;1, L331*CZ331*100.0/(AK331), 0)</f>
        <v>0</v>
      </c>
      <c r="N331">
        <f>((T331-J331/2)*M331-L331)/(T331+J331/2)</f>
        <v>0</v>
      </c>
      <c r="O331">
        <f>N331*(DL331+DM331)/1000.0</f>
        <v>0</v>
      </c>
      <c r="P331">
        <f>(DE331 - IF(AI331&gt;1, L331*CZ331*100.0/(AK331), 0))*(DL331+DM331)/1000.0</f>
        <v>0</v>
      </c>
      <c r="Q331">
        <f>2.0/((1/S331-1/R331)+SIGN(S331)*SQRT((1/S331-1/R331)*(1/S331-1/R331) + 4*DA331/((DA331+1)*(DA331+1))*(2*1/S331*1/R331-1/R331*1/R331)))</f>
        <v>0</v>
      </c>
      <c r="R331">
        <f>IF(LEFT(DB331,1)&lt;&gt;"0",IF(LEFT(DB331,1)="1",3.0,DC331),$D$5+$E$5*(DS331*DL331/($K$5*1000))+$F$5*(DS331*DL331/($K$5*1000))*MAX(MIN(CZ331,$J$5),$I$5)*MAX(MIN(CZ331,$J$5),$I$5)+$G$5*MAX(MIN(CZ331,$J$5),$I$5)*(DS331*DL331/($K$5*1000))+$H$5*(DS331*DL331/($K$5*1000))*(DS331*DL331/($K$5*1000)))</f>
        <v>0</v>
      </c>
      <c r="S331">
        <f>J331*(1000-(1000*0.61365*exp(17.502*W331/(240.97+W331))/(DL331+DM331)+DG331)/2)/(1000*0.61365*exp(17.502*W331/(240.97+W331))/(DL331+DM331)-DG331)</f>
        <v>0</v>
      </c>
      <c r="T331">
        <f>1/((DA331+1)/(Q331/1.6)+1/(R331/1.37)) + DA331/((DA331+1)/(Q331/1.6) + DA331/(R331/1.37))</f>
        <v>0</v>
      </c>
      <c r="U331">
        <f>(CV331*CY331)</f>
        <v>0</v>
      </c>
      <c r="V331">
        <f>(DN331+(U331+2*0.95*5.67E-8*(((DN331+$B$7)+273)^4-(DN331+273)^4)-44100*J331)/(1.84*29.3*R331+8*0.95*5.67E-8*(DN331+273)^3))</f>
        <v>0</v>
      </c>
      <c r="W331">
        <f>($C$7*DO331+$D$7*DP331+$E$7*V331)</f>
        <v>0</v>
      </c>
      <c r="X331">
        <f>0.61365*exp(17.502*W331/(240.97+W331))</f>
        <v>0</v>
      </c>
      <c r="Y331">
        <f>(Z331/AA331*100)</f>
        <v>0</v>
      </c>
      <c r="Z331">
        <f>DG331*(DL331+DM331)/1000</f>
        <v>0</v>
      </c>
      <c r="AA331">
        <f>0.61365*exp(17.502*DN331/(240.97+DN331))</f>
        <v>0</v>
      </c>
      <c r="AB331">
        <f>(X331-DG331*(DL331+DM331)/1000)</f>
        <v>0</v>
      </c>
      <c r="AC331">
        <f>(-J331*44100)</f>
        <v>0</v>
      </c>
      <c r="AD331">
        <f>2*29.3*R331*0.92*(DN331-W331)</f>
        <v>0</v>
      </c>
      <c r="AE331">
        <f>2*0.95*5.67E-8*(((DN331+$B$7)+273)^4-(W331+273)^4)</f>
        <v>0</v>
      </c>
      <c r="AF331">
        <f>U331+AE331+AC331+AD331</f>
        <v>0</v>
      </c>
      <c r="AG331">
        <v>0</v>
      </c>
      <c r="AH331">
        <v>0</v>
      </c>
      <c r="AI331">
        <f>IF(AG331*$H$13&gt;=AK331,1.0,(AK331/(AK331-AG331*$H$13)))</f>
        <v>0</v>
      </c>
      <c r="AJ331">
        <f>(AI331-1)*100</f>
        <v>0</v>
      </c>
      <c r="AK331">
        <f>MAX(0,($B$13+$C$13*DS331)/(1+$D$13*DS331)*DL331/(DN331+273)*$E$13)</f>
        <v>0</v>
      </c>
      <c r="AL331" t="s">
        <v>420</v>
      </c>
      <c r="AM331" t="s">
        <v>420</v>
      </c>
      <c r="AN331">
        <v>0</v>
      </c>
      <c r="AO331">
        <v>0</v>
      </c>
      <c r="AP331">
        <f>1-AN331/AO331</f>
        <v>0</v>
      </c>
      <c r="AQ331">
        <v>0</v>
      </c>
      <c r="AR331" t="s">
        <v>420</v>
      </c>
      <c r="AS331" t="s">
        <v>420</v>
      </c>
      <c r="AT331">
        <v>0</v>
      </c>
      <c r="AU331">
        <v>0</v>
      </c>
      <c r="AV331">
        <f>1-AT331/AU331</f>
        <v>0</v>
      </c>
      <c r="AW331">
        <v>0.5</v>
      </c>
      <c r="AX331">
        <f>CW331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420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CV331">
        <f>$B$11*DT331+$C$11*DU331+$F$11*EF331*(1-EI331)</f>
        <v>0</v>
      </c>
      <c r="CW331">
        <f>CV331*CX331</f>
        <v>0</v>
      </c>
      <c r="CX331">
        <f>($B$11*$D$9+$C$11*$D$9+$F$11*((ES331+EK331)/MAX(ES331+EK331+ET331, 0.1)*$I$9+ET331/MAX(ES331+EK331+ET331, 0.1)*$J$9))/($B$11+$C$11+$F$11)</f>
        <v>0</v>
      </c>
      <c r="CY331">
        <f>($B$11*$K$9+$C$11*$K$9+$F$11*((ES331+EK331)/MAX(ES331+EK331+ET331, 0.1)*$P$9+ET331/MAX(ES331+EK331+ET331, 0.1)*$Q$9))/($B$11+$C$11+$F$11)</f>
        <v>0</v>
      </c>
      <c r="CZ331">
        <v>2.7</v>
      </c>
      <c r="DA331">
        <v>0.5</v>
      </c>
      <c r="DB331" t="s">
        <v>421</v>
      </c>
      <c r="DC331">
        <v>2</v>
      </c>
      <c r="DD331">
        <v>1759365407</v>
      </c>
      <c r="DE331">
        <v>420.084666666667</v>
      </c>
      <c r="DF331">
        <v>420.020666666667</v>
      </c>
      <c r="DG331">
        <v>24.0257</v>
      </c>
      <c r="DH331">
        <v>23.5382</v>
      </c>
      <c r="DI331">
        <v>414.507</v>
      </c>
      <c r="DJ331">
        <v>23.6106</v>
      </c>
      <c r="DK331">
        <v>500.107</v>
      </c>
      <c r="DL331">
        <v>90.3475333333333</v>
      </c>
      <c r="DM331">
        <v>0.030345</v>
      </c>
      <c r="DN331">
        <v>30.4681333333333</v>
      </c>
      <c r="DO331">
        <v>29.5103666666667</v>
      </c>
      <c r="DP331">
        <v>999.9</v>
      </c>
      <c r="DQ331">
        <v>0</v>
      </c>
      <c r="DR331">
        <v>0</v>
      </c>
      <c r="DS331">
        <v>9991.67333333333</v>
      </c>
      <c r="DT331">
        <v>0</v>
      </c>
      <c r="DU331">
        <v>0.778986</v>
      </c>
      <c r="DV331">
        <v>0.0640869</v>
      </c>
      <c r="DW331">
        <v>430.425666666667</v>
      </c>
      <c r="DX331">
        <v>430.145666666667</v>
      </c>
      <c r="DY331">
        <v>0.487499333333333</v>
      </c>
      <c r="DZ331">
        <v>420.020666666667</v>
      </c>
      <c r="EA331">
        <v>23.5382</v>
      </c>
      <c r="EB331">
        <v>2.17066</v>
      </c>
      <c r="EC331">
        <v>2.12661666666667</v>
      </c>
      <c r="ED331">
        <v>18.7474333333333</v>
      </c>
      <c r="EE331">
        <v>18.4199666666667</v>
      </c>
      <c r="EF331">
        <v>0.00500016</v>
      </c>
      <c r="EG331">
        <v>0</v>
      </c>
      <c r="EH331">
        <v>0</v>
      </c>
      <c r="EI331">
        <v>0</v>
      </c>
      <c r="EJ331">
        <v>336.1</v>
      </c>
      <c r="EK331">
        <v>0.00500016</v>
      </c>
      <c r="EL331">
        <v>-21.4</v>
      </c>
      <c r="EM331">
        <v>-0.8</v>
      </c>
      <c r="EN331">
        <v>37.937</v>
      </c>
      <c r="EO331">
        <v>42.0206666666667</v>
      </c>
      <c r="EP331">
        <v>40.062</v>
      </c>
      <c r="EQ331">
        <v>42.125</v>
      </c>
      <c r="ER331">
        <v>41.229</v>
      </c>
      <c r="ES331">
        <v>0</v>
      </c>
      <c r="ET331">
        <v>0</v>
      </c>
      <c r="EU331">
        <v>0</v>
      </c>
      <c r="EV331">
        <v>1759365411.1</v>
      </c>
      <c r="EW331">
        <v>0</v>
      </c>
      <c r="EX331">
        <v>338.52</v>
      </c>
      <c r="EY331">
        <v>17.5615386460421</v>
      </c>
      <c r="EZ331">
        <v>-15.4923079780808</v>
      </c>
      <c r="FA331">
        <v>-24.856</v>
      </c>
      <c r="FB331">
        <v>15</v>
      </c>
      <c r="FC331">
        <v>0</v>
      </c>
      <c r="FD331" t="s">
        <v>422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0.132279885</v>
      </c>
      <c r="FQ331">
        <v>-0.264297478195489</v>
      </c>
      <c r="FR331">
        <v>0.0567035833664882</v>
      </c>
      <c r="FS331">
        <v>1</v>
      </c>
      <c r="FT331">
        <v>337.411764705882</v>
      </c>
      <c r="FU331">
        <v>5.60427818177727</v>
      </c>
      <c r="FV331">
        <v>4.85524366056537</v>
      </c>
      <c r="FW331">
        <v>-1</v>
      </c>
      <c r="FX331">
        <v>0.5279864</v>
      </c>
      <c r="FY331">
        <v>-0.326775428571427</v>
      </c>
      <c r="FZ331">
        <v>0.0316988992496585</v>
      </c>
      <c r="GA331">
        <v>0</v>
      </c>
      <c r="GB331">
        <v>1</v>
      </c>
      <c r="GC331">
        <v>2</v>
      </c>
      <c r="GD331" t="s">
        <v>443</v>
      </c>
      <c r="GE331">
        <v>3.12588</v>
      </c>
      <c r="GF331">
        <v>2.65595</v>
      </c>
      <c r="GG331">
        <v>0.0887701</v>
      </c>
      <c r="GH331">
        <v>0.0896262</v>
      </c>
      <c r="GI331">
        <v>0.10125</v>
      </c>
      <c r="GJ331">
        <v>0.100456</v>
      </c>
      <c r="GK331">
        <v>23313</v>
      </c>
      <c r="GL331">
        <v>22189.2</v>
      </c>
      <c r="GM331">
        <v>22882.2</v>
      </c>
      <c r="GN331">
        <v>23735.6</v>
      </c>
      <c r="GO331">
        <v>35049.7</v>
      </c>
      <c r="GP331">
        <v>35343.7</v>
      </c>
      <c r="GQ331">
        <v>41254.6</v>
      </c>
      <c r="GR331">
        <v>42331</v>
      </c>
      <c r="GS331">
        <v>1.89785</v>
      </c>
      <c r="GT331">
        <v>1.80792</v>
      </c>
      <c r="GU331">
        <v>0.0753999</v>
      </c>
      <c r="GV331">
        <v>0</v>
      </c>
      <c r="GW331">
        <v>28.3076</v>
      </c>
      <c r="GX331">
        <v>999.9</v>
      </c>
      <c r="GY331">
        <v>60.512</v>
      </c>
      <c r="GZ331">
        <v>29.527</v>
      </c>
      <c r="HA331">
        <v>27.77</v>
      </c>
      <c r="HB331">
        <v>54.5219</v>
      </c>
      <c r="HC331">
        <v>40.3085</v>
      </c>
      <c r="HD331">
        <v>1</v>
      </c>
      <c r="HE331">
        <v>0.0935518</v>
      </c>
      <c r="HF331">
        <v>-3.16277</v>
      </c>
      <c r="HG331">
        <v>20.2039</v>
      </c>
      <c r="HH331">
        <v>5.23421</v>
      </c>
      <c r="HI331">
        <v>11.992</v>
      </c>
      <c r="HJ331">
        <v>4.9558</v>
      </c>
      <c r="HK331">
        <v>3.304</v>
      </c>
      <c r="HL331">
        <v>9999</v>
      </c>
      <c r="HM331">
        <v>9999</v>
      </c>
      <c r="HN331">
        <v>9999</v>
      </c>
      <c r="HO331">
        <v>999.9</v>
      </c>
      <c r="HP331">
        <v>1.86847</v>
      </c>
      <c r="HQ331">
        <v>1.86417</v>
      </c>
      <c r="HR331">
        <v>1.8718</v>
      </c>
      <c r="HS331">
        <v>1.86266</v>
      </c>
      <c r="HT331">
        <v>1.86207</v>
      </c>
      <c r="HU331">
        <v>1.86852</v>
      </c>
      <c r="HV331">
        <v>1.85867</v>
      </c>
      <c r="HW331">
        <v>1.86508</v>
      </c>
      <c r="HX331">
        <v>5</v>
      </c>
      <c r="HY331">
        <v>0</v>
      </c>
      <c r="HZ331">
        <v>0</v>
      </c>
      <c r="IA331">
        <v>0</v>
      </c>
      <c r="IB331" t="s">
        <v>424</v>
      </c>
      <c r="IC331" t="s">
        <v>425</v>
      </c>
      <c r="ID331" t="s">
        <v>426</v>
      </c>
      <c r="IE331" t="s">
        <v>426</v>
      </c>
      <c r="IF331" t="s">
        <v>426</v>
      </c>
      <c r="IG331" t="s">
        <v>426</v>
      </c>
      <c r="IH331">
        <v>0</v>
      </c>
      <c r="II331">
        <v>100</v>
      </c>
      <c r="IJ331">
        <v>100</v>
      </c>
      <c r="IK331">
        <v>5.577</v>
      </c>
      <c r="IL331">
        <v>0.4149</v>
      </c>
      <c r="IM331">
        <v>4.20357787778522</v>
      </c>
      <c r="IN331">
        <v>0.00374144017280572</v>
      </c>
      <c r="IO331">
        <v>-1.07998895285064e-06</v>
      </c>
      <c r="IP331">
        <v>1.2122296874913e-10</v>
      </c>
      <c r="IQ331">
        <v>0.0711788513172057</v>
      </c>
      <c r="IR331">
        <v>0.00727018690124689</v>
      </c>
      <c r="IS331">
        <v>0.000171571339495546</v>
      </c>
      <c r="IT331">
        <v>5.81901312968366e-06</v>
      </c>
      <c r="IU331">
        <v>0</v>
      </c>
      <c r="IV331">
        <v>2039</v>
      </c>
      <c r="IW331">
        <v>1</v>
      </c>
      <c r="IX331">
        <v>29</v>
      </c>
      <c r="IY331">
        <v>29322756.8</v>
      </c>
      <c r="IZ331">
        <v>29322756.8</v>
      </c>
      <c r="JA331">
        <v>1.04126</v>
      </c>
      <c r="JB331">
        <v>2.39746</v>
      </c>
      <c r="JC331">
        <v>1.4978</v>
      </c>
      <c r="JD331">
        <v>2.33276</v>
      </c>
      <c r="JE331">
        <v>1.54419</v>
      </c>
      <c r="JF331">
        <v>2.23389</v>
      </c>
      <c r="JG331">
        <v>35.6845</v>
      </c>
      <c r="JH331">
        <v>24.2188</v>
      </c>
      <c r="JI331">
        <v>18</v>
      </c>
      <c r="JJ331">
        <v>546.05</v>
      </c>
      <c r="JK331">
        <v>431.248</v>
      </c>
      <c r="JL331">
        <v>32.1022</v>
      </c>
      <c r="JM331">
        <v>28.8573</v>
      </c>
      <c r="JN331">
        <v>30.0006</v>
      </c>
      <c r="JO331">
        <v>28.4766</v>
      </c>
      <c r="JP331">
        <v>28.497</v>
      </c>
      <c r="JQ331">
        <v>20.8989</v>
      </c>
      <c r="JR331">
        <v>28.8805</v>
      </c>
      <c r="JS331">
        <v>100</v>
      </c>
      <c r="JT331">
        <v>32.1639</v>
      </c>
      <c r="JU331">
        <v>420</v>
      </c>
      <c r="JV331">
        <v>23.645</v>
      </c>
      <c r="JW331">
        <v>92.4609</v>
      </c>
      <c r="JX331">
        <v>98.6522</v>
      </c>
    </row>
    <row r="332" spans="1:284">
      <c r="A332">
        <v>316</v>
      </c>
      <c r="B332">
        <v>1759365412</v>
      </c>
      <c r="C332">
        <v>4020.90000009537</v>
      </c>
      <c r="D332" t="s">
        <v>1067</v>
      </c>
      <c r="E332" t="s">
        <v>1068</v>
      </c>
      <c r="F332">
        <v>5</v>
      </c>
      <c r="G332" t="s">
        <v>1022</v>
      </c>
      <c r="H332" t="s">
        <v>419</v>
      </c>
      <c r="I332">
        <v>1759365409</v>
      </c>
      <c r="J332">
        <f>(K332)/1000</f>
        <v>0</v>
      </c>
      <c r="K332">
        <f>1000*DK332*AI332*(DG332-DH332)/(100*CZ332*(1000-AI332*DG332))</f>
        <v>0</v>
      </c>
      <c r="L332">
        <f>DK332*AI332*(DF332-DE332*(1000-AI332*DH332)/(1000-AI332*DG332))/(100*CZ332)</f>
        <v>0</v>
      </c>
      <c r="M332">
        <f>DE332 - IF(AI332&gt;1, L332*CZ332*100.0/(AK332), 0)</f>
        <v>0</v>
      </c>
      <c r="N332">
        <f>((T332-J332/2)*M332-L332)/(T332+J332/2)</f>
        <v>0</v>
      </c>
      <c r="O332">
        <f>N332*(DL332+DM332)/1000.0</f>
        <v>0</v>
      </c>
      <c r="P332">
        <f>(DE332 - IF(AI332&gt;1, L332*CZ332*100.0/(AK332), 0))*(DL332+DM332)/1000.0</f>
        <v>0</v>
      </c>
      <c r="Q332">
        <f>2.0/((1/S332-1/R332)+SIGN(S332)*SQRT((1/S332-1/R332)*(1/S332-1/R332) + 4*DA332/((DA332+1)*(DA332+1))*(2*1/S332*1/R332-1/R332*1/R332)))</f>
        <v>0</v>
      </c>
      <c r="R332">
        <f>IF(LEFT(DB332,1)&lt;&gt;"0",IF(LEFT(DB332,1)="1",3.0,DC332),$D$5+$E$5*(DS332*DL332/($K$5*1000))+$F$5*(DS332*DL332/($K$5*1000))*MAX(MIN(CZ332,$J$5),$I$5)*MAX(MIN(CZ332,$J$5),$I$5)+$G$5*MAX(MIN(CZ332,$J$5),$I$5)*(DS332*DL332/($K$5*1000))+$H$5*(DS332*DL332/($K$5*1000))*(DS332*DL332/($K$5*1000)))</f>
        <v>0</v>
      </c>
      <c r="S332">
        <f>J332*(1000-(1000*0.61365*exp(17.502*W332/(240.97+W332))/(DL332+DM332)+DG332)/2)/(1000*0.61365*exp(17.502*W332/(240.97+W332))/(DL332+DM332)-DG332)</f>
        <v>0</v>
      </c>
      <c r="T332">
        <f>1/((DA332+1)/(Q332/1.6)+1/(R332/1.37)) + DA332/((DA332+1)/(Q332/1.6) + DA332/(R332/1.37))</f>
        <v>0</v>
      </c>
      <c r="U332">
        <f>(CV332*CY332)</f>
        <v>0</v>
      </c>
      <c r="V332">
        <f>(DN332+(U332+2*0.95*5.67E-8*(((DN332+$B$7)+273)^4-(DN332+273)^4)-44100*J332)/(1.84*29.3*R332+8*0.95*5.67E-8*(DN332+273)^3))</f>
        <v>0</v>
      </c>
      <c r="W332">
        <f>($C$7*DO332+$D$7*DP332+$E$7*V332)</f>
        <v>0</v>
      </c>
      <c r="X332">
        <f>0.61365*exp(17.502*W332/(240.97+W332))</f>
        <v>0</v>
      </c>
      <c r="Y332">
        <f>(Z332/AA332*100)</f>
        <v>0</v>
      </c>
      <c r="Z332">
        <f>DG332*(DL332+DM332)/1000</f>
        <v>0</v>
      </c>
      <c r="AA332">
        <f>0.61365*exp(17.502*DN332/(240.97+DN332))</f>
        <v>0</v>
      </c>
      <c r="AB332">
        <f>(X332-DG332*(DL332+DM332)/1000)</f>
        <v>0</v>
      </c>
      <c r="AC332">
        <f>(-J332*44100)</f>
        <v>0</v>
      </c>
      <c r="AD332">
        <f>2*29.3*R332*0.92*(DN332-W332)</f>
        <v>0</v>
      </c>
      <c r="AE332">
        <f>2*0.95*5.67E-8*(((DN332+$B$7)+273)^4-(W332+273)^4)</f>
        <v>0</v>
      </c>
      <c r="AF332">
        <f>U332+AE332+AC332+AD332</f>
        <v>0</v>
      </c>
      <c r="AG332">
        <v>0</v>
      </c>
      <c r="AH332">
        <v>0</v>
      </c>
      <c r="AI332">
        <f>IF(AG332*$H$13&gt;=AK332,1.0,(AK332/(AK332-AG332*$H$13)))</f>
        <v>0</v>
      </c>
      <c r="AJ332">
        <f>(AI332-1)*100</f>
        <v>0</v>
      </c>
      <c r="AK332">
        <f>MAX(0,($B$13+$C$13*DS332)/(1+$D$13*DS332)*DL332/(DN332+273)*$E$13)</f>
        <v>0</v>
      </c>
      <c r="AL332" t="s">
        <v>420</v>
      </c>
      <c r="AM332" t="s">
        <v>420</v>
      </c>
      <c r="AN332">
        <v>0</v>
      </c>
      <c r="AO332">
        <v>0</v>
      </c>
      <c r="AP332">
        <f>1-AN332/AO332</f>
        <v>0</v>
      </c>
      <c r="AQ332">
        <v>0</v>
      </c>
      <c r="AR332" t="s">
        <v>420</v>
      </c>
      <c r="AS332" t="s">
        <v>420</v>
      </c>
      <c r="AT332">
        <v>0</v>
      </c>
      <c r="AU332">
        <v>0</v>
      </c>
      <c r="AV332">
        <f>1-AT332/AU332</f>
        <v>0</v>
      </c>
      <c r="AW332">
        <v>0.5</v>
      </c>
      <c r="AX332">
        <f>CW332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420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CV332">
        <f>$B$11*DT332+$C$11*DU332+$F$11*EF332*(1-EI332)</f>
        <v>0</v>
      </c>
      <c r="CW332">
        <f>CV332*CX332</f>
        <v>0</v>
      </c>
      <c r="CX332">
        <f>($B$11*$D$9+$C$11*$D$9+$F$11*((ES332+EK332)/MAX(ES332+EK332+ET332, 0.1)*$I$9+ET332/MAX(ES332+EK332+ET332, 0.1)*$J$9))/($B$11+$C$11+$F$11)</f>
        <v>0</v>
      </c>
      <c r="CY332">
        <f>($B$11*$K$9+$C$11*$K$9+$F$11*((ES332+EK332)/MAX(ES332+EK332+ET332, 0.1)*$P$9+ET332/MAX(ES332+EK332+ET332, 0.1)*$Q$9))/($B$11+$C$11+$F$11)</f>
        <v>0</v>
      </c>
      <c r="CZ332">
        <v>2.7</v>
      </c>
      <c r="DA332">
        <v>0.5</v>
      </c>
      <c r="DB332" t="s">
        <v>421</v>
      </c>
      <c r="DC332">
        <v>2</v>
      </c>
      <c r="DD332">
        <v>1759365409</v>
      </c>
      <c r="DE332">
        <v>420.069666666667</v>
      </c>
      <c r="DF332">
        <v>420.022333333333</v>
      </c>
      <c r="DG332">
        <v>24.0202333333333</v>
      </c>
      <c r="DH332">
        <v>23.537</v>
      </c>
      <c r="DI332">
        <v>414.491666666667</v>
      </c>
      <c r="DJ332">
        <v>23.6053</v>
      </c>
      <c r="DK332">
        <v>500.063</v>
      </c>
      <c r="DL332">
        <v>90.3479333333333</v>
      </c>
      <c r="DM332">
        <v>0.0304948666666667</v>
      </c>
      <c r="DN332">
        <v>30.4869333333333</v>
      </c>
      <c r="DO332">
        <v>29.5293666666667</v>
      </c>
      <c r="DP332">
        <v>999.9</v>
      </c>
      <c r="DQ332">
        <v>0</v>
      </c>
      <c r="DR332">
        <v>0</v>
      </c>
      <c r="DS332">
        <v>9978.54666666667</v>
      </c>
      <c r="DT332">
        <v>0</v>
      </c>
      <c r="DU332">
        <v>0.778986</v>
      </c>
      <c r="DV332">
        <v>0.0469462</v>
      </c>
      <c r="DW332">
        <v>430.407666666667</v>
      </c>
      <c r="DX332">
        <v>430.147</v>
      </c>
      <c r="DY332">
        <v>0.483240666666667</v>
      </c>
      <c r="DZ332">
        <v>420.022333333333</v>
      </c>
      <c r="EA332">
        <v>23.537</v>
      </c>
      <c r="EB332">
        <v>2.17017666666667</v>
      </c>
      <c r="EC332">
        <v>2.12651666666667</v>
      </c>
      <c r="ED332">
        <v>18.7438666666667</v>
      </c>
      <c r="EE332">
        <v>18.4192333333333</v>
      </c>
      <c r="EF332">
        <v>0.00500016</v>
      </c>
      <c r="EG332">
        <v>0</v>
      </c>
      <c r="EH332">
        <v>0</v>
      </c>
      <c r="EI332">
        <v>0</v>
      </c>
      <c r="EJ332">
        <v>336.233333333333</v>
      </c>
      <c r="EK332">
        <v>0.00500016</v>
      </c>
      <c r="EL332">
        <v>-21.8666666666667</v>
      </c>
      <c r="EM332">
        <v>-0.866666666666667</v>
      </c>
      <c r="EN332">
        <v>37.937</v>
      </c>
      <c r="EO332">
        <v>42.0206666666667</v>
      </c>
      <c r="EP332">
        <v>40.062</v>
      </c>
      <c r="EQ332">
        <v>42.125</v>
      </c>
      <c r="ER332">
        <v>41.229</v>
      </c>
      <c r="ES332">
        <v>0</v>
      </c>
      <c r="ET332">
        <v>0</v>
      </c>
      <c r="EU332">
        <v>0</v>
      </c>
      <c r="EV332">
        <v>1759365413.5</v>
      </c>
      <c r="EW332">
        <v>0</v>
      </c>
      <c r="EX332">
        <v>338.068</v>
      </c>
      <c r="EY332">
        <v>-1.99230762753142</v>
      </c>
      <c r="EZ332">
        <v>-4.50000014702469</v>
      </c>
      <c r="FA332">
        <v>-24.488</v>
      </c>
      <c r="FB332">
        <v>15</v>
      </c>
      <c r="FC332">
        <v>0</v>
      </c>
      <c r="FD332" t="s">
        <v>422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0.119361835</v>
      </c>
      <c r="FQ332">
        <v>-0.333349393984963</v>
      </c>
      <c r="FR332">
        <v>0.0609076888440308</v>
      </c>
      <c r="FS332">
        <v>1</v>
      </c>
      <c r="FT332">
        <v>337.9</v>
      </c>
      <c r="FU332">
        <v>15.807486701278</v>
      </c>
      <c r="FV332">
        <v>5.36382216663586</v>
      </c>
      <c r="FW332">
        <v>-1</v>
      </c>
      <c r="FX332">
        <v>0.51765375</v>
      </c>
      <c r="FY332">
        <v>-0.287144436090226</v>
      </c>
      <c r="FZ332">
        <v>0.0278726398765438</v>
      </c>
      <c r="GA332">
        <v>0</v>
      </c>
      <c r="GB332">
        <v>1</v>
      </c>
      <c r="GC332">
        <v>2</v>
      </c>
      <c r="GD332" t="s">
        <v>443</v>
      </c>
      <c r="GE332">
        <v>3.12574</v>
      </c>
      <c r="GF332">
        <v>2.65643</v>
      </c>
      <c r="GG332">
        <v>0.0887647</v>
      </c>
      <c r="GH332">
        <v>0.0896172</v>
      </c>
      <c r="GI332">
        <v>0.10124</v>
      </c>
      <c r="GJ332">
        <v>0.100457</v>
      </c>
      <c r="GK332">
        <v>23312.9</v>
      </c>
      <c r="GL332">
        <v>22189.3</v>
      </c>
      <c r="GM332">
        <v>22882.1</v>
      </c>
      <c r="GN332">
        <v>23735.5</v>
      </c>
      <c r="GO332">
        <v>35050</v>
      </c>
      <c r="GP332">
        <v>35343.6</v>
      </c>
      <c r="GQ332">
        <v>41254.5</v>
      </c>
      <c r="GR332">
        <v>42330.9</v>
      </c>
      <c r="GS332">
        <v>1.89783</v>
      </c>
      <c r="GT332">
        <v>1.8083</v>
      </c>
      <c r="GU332">
        <v>0.0764541</v>
      </c>
      <c r="GV332">
        <v>0</v>
      </c>
      <c r="GW332">
        <v>28.3082</v>
      </c>
      <c r="GX332">
        <v>999.9</v>
      </c>
      <c r="GY332">
        <v>60.512</v>
      </c>
      <c r="GZ332">
        <v>29.517</v>
      </c>
      <c r="HA332">
        <v>27.7513</v>
      </c>
      <c r="HB332">
        <v>53.8119</v>
      </c>
      <c r="HC332">
        <v>40.3045</v>
      </c>
      <c r="HD332">
        <v>1</v>
      </c>
      <c r="HE332">
        <v>0.0938338</v>
      </c>
      <c r="HF332">
        <v>-2.86065</v>
      </c>
      <c r="HG332">
        <v>20.2094</v>
      </c>
      <c r="HH332">
        <v>5.23361</v>
      </c>
      <c r="HI332">
        <v>11.992</v>
      </c>
      <c r="HJ332">
        <v>4.95565</v>
      </c>
      <c r="HK332">
        <v>3.30395</v>
      </c>
      <c r="HL332">
        <v>9999</v>
      </c>
      <c r="HM332">
        <v>9999</v>
      </c>
      <c r="HN332">
        <v>9999</v>
      </c>
      <c r="HO332">
        <v>999.9</v>
      </c>
      <c r="HP332">
        <v>1.86847</v>
      </c>
      <c r="HQ332">
        <v>1.86417</v>
      </c>
      <c r="HR332">
        <v>1.8718</v>
      </c>
      <c r="HS332">
        <v>1.86266</v>
      </c>
      <c r="HT332">
        <v>1.86207</v>
      </c>
      <c r="HU332">
        <v>1.86855</v>
      </c>
      <c r="HV332">
        <v>1.85867</v>
      </c>
      <c r="HW332">
        <v>1.86508</v>
      </c>
      <c r="HX332">
        <v>5</v>
      </c>
      <c r="HY332">
        <v>0</v>
      </c>
      <c r="HZ332">
        <v>0</v>
      </c>
      <c r="IA332">
        <v>0</v>
      </c>
      <c r="IB332" t="s">
        <v>424</v>
      </c>
      <c r="IC332" t="s">
        <v>425</v>
      </c>
      <c r="ID332" t="s">
        <v>426</v>
      </c>
      <c r="IE332" t="s">
        <v>426</v>
      </c>
      <c r="IF332" t="s">
        <v>426</v>
      </c>
      <c r="IG332" t="s">
        <v>426</v>
      </c>
      <c r="IH332">
        <v>0</v>
      </c>
      <c r="II332">
        <v>100</v>
      </c>
      <c r="IJ332">
        <v>100</v>
      </c>
      <c r="IK332">
        <v>5.577</v>
      </c>
      <c r="IL332">
        <v>0.4147</v>
      </c>
      <c r="IM332">
        <v>4.20357787778522</v>
      </c>
      <c r="IN332">
        <v>0.00374144017280572</v>
      </c>
      <c r="IO332">
        <v>-1.07998895285064e-06</v>
      </c>
      <c r="IP332">
        <v>1.2122296874913e-10</v>
      </c>
      <c r="IQ332">
        <v>0.0711788513172057</v>
      </c>
      <c r="IR332">
        <v>0.00727018690124689</v>
      </c>
      <c r="IS332">
        <v>0.000171571339495546</v>
      </c>
      <c r="IT332">
        <v>5.81901312968366e-06</v>
      </c>
      <c r="IU332">
        <v>0</v>
      </c>
      <c r="IV332">
        <v>2039</v>
      </c>
      <c r="IW332">
        <v>1</v>
      </c>
      <c r="IX332">
        <v>29</v>
      </c>
      <c r="IY332">
        <v>29322756.9</v>
      </c>
      <c r="IZ332">
        <v>29322756.9</v>
      </c>
      <c r="JA332">
        <v>1.04248</v>
      </c>
      <c r="JB332">
        <v>2.39868</v>
      </c>
      <c r="JC332">
        <v>1.49902</v>
      </c>
      <c r="JD332">
        <v>2.33276</v>
      </c>
      <c r="JE332">
        <v>1.54419</v>
      </c>
      <c r="JF332">
        <v>2.24976</v>
      </c>
      <c r="JG332">
        <v>35.7078</v>
      </c>
      <c r="JH332">
        <v>24.2013</v>
      </c>
      <c r="JI332">
        <v>18</v>
      </c>
      <c r="JJ332">
        <v>546.039</v>
      </c>
      <c r="JK332">
        <v>431.479</v>
      </c>
      <c r="JL332">
        <v>32.2537</v>
      </c>
      <c r="JM332">
        <v>28.8585</v>
      </c>
      <c r="JN332">
        <v>30.0006</v>
      </c>
      <c r="JO332">
        <v>28.4772</v>
      </c>
      <c r="JP332">
        <v>28.4983</v>
      </c>
      <c r="JQ332">
        <v>20.8986</v>
      </c>
      <c r="JR332">
        <v>28.5736</v>
      </c>
      <c r="JS332">
        <v>100</v>
      </c>
      <c r="JT332">
        <v>32.4931</v>
      </c>
      <c r="JU332">
        <v>420</v>
      </c>
      <c r="JV332">
        <v>23.7581</v>
      </c>
      <c r="JW332">
        <v>92.4605</v>
      </c>
      <c r="JX332">
        <v>98.6519</v>
      </c>
    </row>
    <row r="333" spans="1:284">
      <c r="A333">
        <v>317</v>
      </c>
      <c r="B333">
        <v>1759365414</v>
      </c>
      <c r="C333">
        <v>4022.90000009537</v>
      </c>
      <c r="D333" t="s">
        <v>1069</v>
      </c>
      <c r="E333" t="s">
        <v>1070</v>
      </c>
      <c r="F333">
        <v>5</v>
      </c>
      <c r="G333" t="s">
        <v>1022</v>
      </c>
      <c r="H333" t="s">
        <v>419</v>
      </c>
      <c r="I333">
        <v>1759365411</v>
      </c>
      <c r="J333">
        <f>(K333)/1000</f>
        <v>0</v>
      </c>
      <c r="K333">
        <f>1000*DK333*AI333*(DG333-DH333)/(100*CZ333*(1000-AI333*DG333))</f>
        <v>0</v>
      </c>
      <c r="L333">
        <f>DK333*AI333*(DF333-DE333*(1000-AI333*DH333)/(1000-AI333*DG333))/(100*CZ333)</f>
        <v>0</v>
      </c>
      <c r="M333">
        <f>DE333 - IF(AI333&gt;1, L333*CZ333*100.0/(AK333), 0)</f>
        <v>0</v>
      </c>
      <c r="N333">
        <f>((T333-J333/2)*M333-L333)/(T333+J333/2)</f>
        <v>0</v>
      </c>
      <c r="O333">
        <f>N333*(DL333+DM333)/1000.0</f>
        <v>0</v>
      </c>
      <c r="P333">
        <f>(DE333 - IF(AI333&gt;1, L333*CZ333*100.0/(AK333), 0))*(DL333+DM333)/1000.0</f>
        <v>0</v>
      </c>
      <c r="Q333">
        <f>2.0/((1/S333-1/R333)+SIGN(S333)*SQRT((1/S333-1/R333)*(1/S333-1/R333) + 4*DA333/((DA333+1)*(DA333+1))*(2*1/S333*1/R333-1/R333*1/R333)))</f>
        <v>0</v>
      </c>
      <c r="R333">
        <f>IF(LEFT(DB333,1)&lt;&gt;"0",IF(LEFT(DB333,1)="1",3.0,DC333),$D$5+$E$5*(DS333*DL333/($K$5*1000))+$F$5*(DS333*DL333/($K$5*1000))*MAX(MIN(CZ333,$J$5),$I$5)*MAX(MIN(CZ333,$J$5),$I$5)+$G$5*MAX(MIN(CZ333,$J$5),$I$5)*(DS333*DL333/($K$5*1000))+$H$5*(DS333*DL333/($K$5*1000))*(DS333*DL333/($K$5*1000)))</f>
        <v>0</v>
      </c>
      <c r="S333">
        <f>J333*(1000-(1000*0.61365*exp(17.502*W333/(240.97+W333))/(DL333+DM333)+DG333)/2)/(1000*0.61365*exp(17.502*W333/(240.97+W333))/(DL333+DM333)-DG333)</f>
        <v>0</v>
      </c>
      <c r="T333">
        <f>1/((DA333+1)/(Q333/1.6)+1/(R333/1.37)) + DA333/((DA333+1)/(Q333/1.6) + DA333/(R333/1.37))</f>
        <v>0</v>
      </c>
      <c r="U333">
        <f>(CV333*CY333)</f>
        <v>0</v>
      </c>
      <c r="V333">
        <f>(DN333+(U333+2*0.95*5.67E-8*(((DN333+$B$7)+273)^4-(DN333+273)^4)-44100*J333)/(1.84*29.3*R333+8*0.95*5.67E-8*(DN333+273)^3))</f>
        <v>0</v>
      </c>
      <c r="W333">
        <f>($C$7*DO333+$D$7*DP333+$E$7*V333)</f>
        <v>0</v>
      </c>
      <c r="X333">
        <f>0.61365*exp(17.502*W333/(240.97+W333))</f>
        <v>0</v>
      </c>
      <c r="Y333">
        <f>(Z333/AA333*100)</f>
        <v>0</v>
      </c>
      <c r="Z333">
        <f>DG333*(DL333+DM333)/1000</f>
        <v>0</v>
      </c>
      <c r="AA333">
        <f>0.61365*exp(17.502*DN333/(240.97+DN333))</f>
        <v>0</v>
      </c>
      <c r="AB333">
        <f>(X333-DG333*(DL333+DM333)/1000)</f>
        <v>0</v>
      </c>
      <c r="AC333">
        <f>(-J333*44100)</f>
        <v>0</v>
      </c>
      <c r="AD333">
        <f>2*29.3*R333*0.92*(DN333-W333)</f>
        <v>0</v>
      </c>
      <c r="AE333">
        <f>2*0.95*5.67E-8*(((DN333+$B$7)+273)^4-(W333+273)^4)</f>
        <v>0</v>
      </c>
      <c r="AF333">
        <f>U333+AE333+AC333+AD333</f>
        <v>0</v>
      </c>
      <c r="AG333">
        <v>0</v>
      </c>
      <c r="AH333">
        <v>0</v>
      </c>
      <c r="AI333">
        <f>IF(AG333*$H$13&gt;=AK333,1.0,(AK333/(AK333-AG333*$H$13)))</f>
        <v>0</v>
      </c>
      <c r="AJ333">
        <f>(AI333-1)*100</f>
        <v>0</v>
      </c>
      <c r="AK333">
        <f>MAX(0,($B$13+$C$13*DS333)/(1+$D$13*DS333)*DL333/(DN333+273)*$E$13)</f>
        <v>0</v>
      </c>
      <c r="AL333" t="s">
        <v>420</v>
      </c>
      <c r="AM333" t="s">
        <v>420</v>
      </c>
      <c r="AN333">
        <v>0</v>
      </c>
      <c r="AO333">
        <v>0</v>
      </c>
      <c r="AP333">
        <f>1-AN333/AO333</f>
        <v>0</v>
      </c>
      <c r="AQ333">
        <v>0</v>
      </c>
      <c r="AR333" t="s">
        <v>420</v>
      </c>
      <c r="AS333" t="s">
        <v>420</v>
      </c>
      <c r="AT333">
        <v>0</v>
      </c>
      <c r="AU333">
        <v>0</v>
      </c>
      <c r="AV333">
        <f>1-AT333/AU333</f>
        <v>0</v>
      </c>
      <c r="AW333">
        <v>0.5</v>
      </c>
      <c r="AX333">
        <f>CW333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420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CV333">
        <f>$B$11*DT333+$C$11*DU333+$F$11*EF333*(1-EI333)</f>
        <v>0</v>
      </c>
      <c r="CW333">
        <f>CV333*CX333</f>
        <v>0</v>
      </c>
      <c r="CX333">
        <f>($B$11*$D$9+$C$11*$D$9+$F$11*((ES333+EK333)/MAX(ES333+EK333+ET333, 0.1)*$I$9+ET333/MAX(ES333+EK333+ET333, 0.1)*$J$9))/($B$11+$C$11+$F$11)</f>
        <v>0</v>
      </c>
      <c r="CY333">
        <f>($B$11*$K$9+$C$11*$K$9+$F$11*((ES333+EK333)/MAX(ES333+EK333+ET333, 0.1)*$P$9+ET333/MAX(ES333+EK333+ET333, 0.1)*$Q$9))/($B$11+$C$11+$F$11)</f>
        <v>0</v>
      </c>
      <c r="CZ333">
        <v>2.7</v>
      </c>
      <c r="DA333">
        <v>0.5</v>
      </c>
      <c r="DB333" t="s">
        <v>421</v>
      </c>
      <c r="DC333">
        <v>2</v>
      </c>
      <c r="DD333">
        <v>1759365411</v>
      </c>
      <c r="DE333">
        <v>420.068666666667</v>
      </c>
      <c r="DF333">
        <v>420.005666666667</v>
      </c>
      <c r="DG333">
        <v>24.0159666666667</v>
      </c>
      <c r="DH333">
        <v>23.5375</v>
      </c>
      <c r="DI333">
        <v>414.491</v>
      </c>
      <c r="DJ333">
        <v>23.6011666666667</v>
      </c>
      <c r="DK333">
        <v>499.975</v>
      </c>
      <c r="DL333">
        <v>90.3485333333333</v>
      </c>
      <c r="DM333">
        <v>0.0308098333333333</v>
      </c>
      <c r="DN333">
        <v>30.5054666666667</v>
      </c>
      <c r="DO333">
        <v>29.5472</v>
      </c>
      <c r="DP333">
        <v>999.9</v>
      </c>
      <c r="DQ333">
        <v>0</v>
      </c>
      <c r="DR333">
        <v>0</v>
      </c>
      <c r="DS333">
        <v>9971.64666666667</v>
      </c>
      <c r="DT333">
        <v>0</v>
      </c>
      <c r="DU333">
        <v>0.778986</v>
      </c>
      <c r="DV333">
        <v>0.0626424333333333</v>
      </c>
      <c r="DW333">
        <v>430.405</v>
      </c>
      <c r="DX333">
        <v>430.13</v>
      </c>
      <c r="DY333">
        <v>0.478490333333333</v>
      </c>
      <c r="DZ333">
        <v>420.005666666667</v>
      </c>
      <c r="EA333">
        <v>23.5375</v>
      </c>
      <c r="EB333">
        <v>2.16980666666667</v>
      </c>
      <c r="EC333">
        <v>2.12657666666667</v>
      </c>
      <c r="ED333">
        <v>18.7411333333333</v>
      </c>
      <c r="EE333">
        <v>18.4196666666667</v>
      </c>
      <c r="EF333">
        <v>0.00500016</v>
      </c>
      <c r="EG333">
        <v>0</v>
      </c>
      <c r="EH333">
        <v>0</v>
      </c>
      <c r="EI333">
        <v>0</v>
      </c>
      <c r="EJ333">
        <v>334.233333333333</v>
      </c>
      <c r="EK333">
        <v>0.00500016</v>
      </c>
      <c r="EL333">
        <v>-19.4</v>
      </c>
      <c r="EM333">
        <v>-0.633333333333333</v>
      </c>
      <c r="EN333">
        <v>37.937</v>
      </c>
      <c r="EO333">
        <v>42.0206666666667</v>
      </c>
      <c r="EP333">
        <v>40.062</v>
      </c>
      <c r="EQ333">
        <v>42.125</v>
      </c>
      <c r="ER333">
        <v>41.208</v>
      </c>
      <c r="ES333">
        <v>0</v>
      </c>
      <c r="ET333">
        <v>0</v>
      </c>
      <c r="EU333">
        <v>0</v>
      </c>
      <c r="EV333">
        <v>1759365415.3</v>
      </c>
      <c r="EW333">
        <v>0</v>
      </c>
      <c r="EX333">
        <v>337.226923076923</v>
      </c>
      <c r="EY333">
        <v>-14.3760683367658</v>
      </c>
      <c r="EZ333">
        <v>-1.02905991069347</v>
      </c>
      <c r="FA333">
        <v>-24.1653846153846</v>
      </c>
      <c r="FB333">
        <v>15</v>
      </c>
      <c r="FC333">
        <v>0</v>
      </c>
      <c r="FD333" t="s">
        <v>422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0.11380155</v>
      </c>
      <c r="FQ333">
        <v>-0.462996532330827</v>
      </c>
      <c r="FR333">
        <v>0.0637411941478547</v>
      </c>
      <c r="FS333">
        <v>1</v>
      </c>
      <c r="FT333">
        <v>337.702941176471</v>
      </c>
      <c r="FU333">
        <v>5.20855620897462</v>
      </c>
      <c r="FV333">
        <v>5.35704513010219</v>
      </c>
      <c r="FW333">
        <v>-1</v>
      </c>
      <c r="FX333">
        <v>0.5090831</v>
      </c>
      <c r="FY333">
        <v>-0.256978285714285</v>
      </c>
      <c r="FZ333">
        <v>0.0251659769707039</v>
      </c>
      <c r="GA333">
        <v>0</v>
      </c>
      <c r="GB333">
        <v>1</v>
      </c>
      <c r="GC333">
        <v>2</v>
      </c>
      <c r="GD333" t="s">
        <v>443</v>
      </c>
      <c r="GE333">
        <v>3.12595</v>
      </c>
      <c r="GF333">
        <v>2.65648</v>
      </c>
      <c r="GG333">
        <v>0.0887748</v>
      </c>
      <c r="GH333">
        <v>0.0896146</v>
      </c>
      <c r="GI333">
        <v>0.10123</v>
      </c>
      <c r="GJ333">
        <v>0.100484</v>
      </c>
      <c r="GK333">
        <v>23312.8</v>
      </c>
      <c r="GL333">
        <v>22189.2</v>
      </c>
      <c r="GM333">
        <v>22882.2</v>
      </c>
      <c r="GN333">
        <v>23735.4</v>
      </c>
      <c r="GO333">
        <v>35050.3</v>
      </c>
      <c r="GP333">
        <v>35342.2</v>
      </c>
      <c r="GQ333">
        <v>41254.4</v>
      </c>
      <c r="GR333">
        <v>42330.5</v>
      </c>
      <c r="GS333">
        <v>1.89818</v>
      </c>
      <c r="GT333">
        <v>1.80803</v>
      </c>
      <c r="GU333">
        <v>0.0777841</v>
      </c>
      <c r="GV333">
        <v>0</v>
      </c>
      <c r="GW333">
        <v>28.3095</v>
      </c>
      <c r="GX333">
        <v>999.9</v>
      </c>
      <c r="GY333">
        <v>60.512</v>
      </c>
      <c r="GZ333">
        <v>29.527</v>
      </c>
      <c r="HA333">
        <v>27.7694</v>
      </c>
      <c r="HB333">
        <v>54.3919</v>
      </c>
      <c r="HC333">
        <v>40.5729</v>
      </c>
      <c r="HD333">
        <v>1</v>
      </c>
      <c r="HE333">
        <v>0.0937297</v>
      </c>
      <c r="HF333">
        <v>-3.0832</v>
      </c>
      <c r="HG333">
        <v>20.2054</v>
      </c>
      <c r="HH333">
        <v>5.23361</v>
      </c>
      <c r="HI333">
        <v>11.992</v>
      </c>
      <c r="HJ333">
        <v>4.9556</v>
      </c>
      <c r="HK333">
        <v>3.30395</v>
      </c>
      <c r="HL333">
        <v>9999</v>
      </c>
      <c r="HM333">
        <v>9999</v>
      </c>
      <c r="HN333">
        <v>9999</v>
      </c>
      <c r="HO333">
        <v>999.9</v>
      </c>
      <c r="HP333">
        <v>1.86846</v>
      </c>
      <c r="HQ333">
        <v>1.86417</v>
      </c>
      <c r="HR333">
        <v>1.8718</v>
      </c>
      <c r="HS333">
        <v>1.86265</v>
      </c>
      <c r="HT333">
        <v>1.86206</v>
      </c>
      <c r="HU333">
        <v>1.86855</v>
      </c>
      <c r="HV333">
        <v>1.85867</v>
      </c>
      <c r="HW333">
        <v>1.86508</v>
      </c>
      <c r="HX333">
        <v>5</v>
      </c>
      <c r="HY333">
        <v>0</v>
      </c>
      <c r="HZ333">
        <v>0</v>
      </c>
      <c r="IA333">
        <v>0</v>
      </c>
      <c r="IB333" t="s">
        <v>424</v>
      </c>
      <c r="IC333" t="s">
        <v>425</v>
      </c>
      <c r="ID333" t="s">
        <v>426</v>
      </c>
      <c r="IE333" t="s">
        <v>426</v>
      </c>
      <c r="IF333" t="s">
        <v>426</v>
      </c>
      <c r="IG333" t="s">
        <v>426</v>
      </c>
      <c r="IH333">
        <v>0</v>
      </c>
      <c r="II333">
        <v>100</v>
      </c>
      <c r="IJ333">
        <v>100</v>
      </c>
      <c r="IK333">
        <v>5.578</v>
      </c>
      <c r="IL333">
        <v>0.4147</v>
      </c>
      <c r="IM333">
        <v>4.20357787778522</v>
      </c>
      <c r="IN333">
        <v>0.00374144017280572</v>
      </c>
      <c r="IO333">
        <v>-1.07998895285064e-06</v>
      </c>
      <c r="IP333">
        <v>1.2122296874913e-10</v>
      </c>
      <c r="IQ333">
        <v>0.0711788513172057</v>
      </c>
      <c r="IR333">
        <v>0.00727018690124689</v>
      </c>
      <c r="IS333">
        <v>0.000171571339495546</v>
      </c>
      <c r="IT333">
        <v>5.81901312968366e-06</v>
      </c>
      <c r="IU333">
        <v>0</v>
      </c>
      <c r="IV333">
        <v>2039</v>
      </c>
      <c r="IW333">
        <v>1</v>
      </c>
      <c r="IX333">
        <v>29</v>
      </c>
      <c r="IY333">
        <v>29322756.9</v>
      </c>
      <c r="IZ333">
        <v>29322756.9</v>
      </c>
      <c r="JA333">
        <v>1.04248</v>
      </c>
      <c r="JB333">
        <v>2.38647</v>
      </c>
      <c r="JC333">
        <v>1.49902</v>
      </c>
      <c r="JD333">
        <v>2.33276</v>
      </c>
      <c r="JE333">
        <v>1.54419</v>
      </c>
      <c r="JF333">
        <v>2.27783</v>
      </c>
      <c r="JG333">
        <v>35.6845</v>
      </c>
      <c r="JH333">
        <v>24.2188</v>
      </c>
      <c r="JI333">
        <v>18</v>
      </c>
      <c r="JJ333">
        <v>546.277</v>
      </c>
      <c r="JK333">
        <v>431.325</v>
      </c>
      <c r="JL333">
        <v>32.3726</v>
      </c>
      <c r="JM333">
        <v>28.8597</v>
      </c>
      <c r="JN333">
        <v>30.0004</v>
      </c>
      <c r="JO333">
        <v>28.4784</v>
      </c>
      <c r="JP333">
        <v>28.4995</v>
      </c>
      <c r="JQ333">
        <v>20.9005</v>
      </c>
      <c r="JR333">
        <v>28.3004</v>
      </c>
      <c r="JS333">
        <v>100</v>
      </c>
      <c r="JT333">
        <v>32.4931</v>
      </c>
      <c r="JU333">
        <v>420</v>
      </c>
      <c r="JV333">
        <v>23.7879</v>
      </c>
      <c r="JW333">
        <v>92.4606</v>
      </c>
      <c r="JX333">
        <v>98.6511</v>
      </c>
    </row>
    <row r="334" spans="1:284">
      <c r="A334">
        <v>318</v>
      </c>
      <c r="B334">
        <v>1759365417</v>
      </c>
      <c r="C334">
        <v>4025.90000009537</v>
      </c>
      <c r="D334" t="s">
        <v>1071</v>
      </c>
      <c r="E334" t="s">
        <v>1072</v>
      </c>
      <c r="F334">
        <v>5</v>
      </c>
      <c r="G334" t="s">
        <v>1022</v>
      </c>
      <c r="H334" t="s">
        <v>419</v>
      </c>
      <c r="I334">
        <v>1759365413.75</v>
      </c>
      <c r="J334">
        <f>(K334)/1000</f>
        <v>0</v>
      </c>
      <c r="K334">
        <f>1000*DK334*AI334*(DG334-DH334)/(100*CZ334*(1000-AI334*DG334))</f>
        <v>0</v>
      </c>
      <c r="L334">
        <f>DK334*AI334*(DF334-DE334*(1000-AI334*DH334)/(1000-AI334*DG334))/(100*CZ334)</f>
        <v>0</v>
      </c>
      <c r="M334">
        <f>DE334 - IF(AI334&gt;1, L334*CZ334*100.0/(AK334), 0)</f>
        <v>0</v>
      </c>
      <c r="N334">
        <f>((T334-J334/2)*M334-L334)/(T334+J334/2)</f>
        <v>0</v>
      </c>
      <c r="O334">
        <f>N334*(DL334+DM334)/1000.0</f>
        <v>0</v>
      </c>
      <c r="P334">
        <f>(DE334 - IF(AI334&gt;1, L334*CZ334*100.0/(AK334), 0))*(DL334+DM334)/1000.0</f>
        <v>0</v>
      </c>
      <c r="Q334">
        <f>2.0/((1/S334-1/R334)+SIGN(S334)*SQRT((1/S334-1/R334)*(1/S334-1/R334) + 4*DA334/((DA334+1)*(DA334+1))*(2*1/S334*1/R334-1/R334*1/R334)))</f>
        <v>0</v>
      </c>
      <c r="R334">
        <f>IF(LEFT(DB334,1)&lt;&gt;"0",IF(LEFT(DB334,1)="1",3.0,DC334),$D$5+$E$5*(DS334*DL334/($K$5*1000))+$F$5*(DS334*DL334/($K$5*1000))*MAX(MIN(CZ334,$J$5),$I$5)*MAX(MIN(CZ334,$J$5),$I$5)+$G$5*MAX(MIN(CZ334,$J$5),$I$5)*(DS334*DL334/($K$5*1000))+$H$5*(DS334*DL334/($K$5*1000))*(DS334*DL334/($K$5*1000)))</f>
        <v>0</v>
      </c>
      <c r="S334">
        <f>J334*(1000-(1000*0.61365*exp(17.502*W334/(240.97+W334))/(DL334+DM334)+DG334)/2)/(1000*0.61365*exp(17.502*W334/(240.97+W334))/(DL334+DM334)-DG334)</f>
        <v>0</v>
      </c>
      <c r="T334">
        <f>1/((DA334+1)/(Q334/1.6)+1/(R334/1.37)) + DA334/((DA334+1)/(Q334/1.6) + DA334/(R334/1.37))</f>
        <v>0</v>
      </c>
      <c r="U334">
        <f>(CV334*CY334)</f>
        <v>0</v>
      </c>
      <c r="V334">
        <f>(DN334+(U334+2*0.95*5.67E-8*(((DN334+$B$7)+273)^4-(DN334+273)^4)-44100*J334)/(1.84*29.3*R334+8*0.95*5.67E-8*(DN334+273)^3))</f>
        <v>0</v>
      </c>
      <c r="W334">
        <f>($C$7*DO334+$D$7*DP334+$E$7*V334)</f>
        <v>0</v>
      </c>
      <c r="X334">
        <f>0.61365*exp(17.502*W334/(240.97+W334))</f>
        <v>0</v>
      </c>
      <c r="Y334">
        <f>(Z334/AA334*100)</f>
        <v>0</v>
      </c>
      <c r="Z334">
        <f>DG334*(DL334+DM334)/1000</f>
        <v>0</v>
      </c>
      <c r="AA334">
        <f>0.61365*exp(17.502*DN334/(240.97+DN334))</f>
        <v>0</v>
      </c>
      <c r="AB334">
        <f>(X334-DG334*(DL334+DM334)/1000)</f>
        <v>0</v>
      </c>
      <c r="AC334">
        <f>(-J334*44100)</f>
        <v>0</v>
      </c>
      <c r="AD334">
        <f>2*29.3*R334*0.92*(DN334-W334)</f>
        <v>0</v>
      </c>
      <c r="AE334">
        <f>2*0.95*5.67E-8*(((DN334+$B$7)+273)^4-(W334+273)^4)</f>
        <v>0</v>
      </c>
      <c r="AF334">
        <f>U334+AE334+AC334+AD334</f>
        <v>0</v>
      </c>
      <c r="AG334">
        <v>0</v>
      </c>
      <c r="AH334">
        <v>0</v>
      </c>
      <c r="AI334">
        <f>IF(AG334*$H$13&gt;=AK334,1.0,(AK334/(AK334-AG334*$H$13)))</f>
        <v>0</v>
      </c>
      <c r="AJ334">
        <f>(AI334-1)*100</f>
        <v>0</v>
      </c>
      <c r="AK334">
        <f>MAX(0,($B$13+$C$13*DS334)/(1+$D$13*DS334)*DL334/(DN334+273)*$E$13)</f>
        <v>0</v>
      </c>
      <c r="AL334" t="s">
        <v>420</v>
      </c>
      <c r="AM334" t="s">
        <v>420</v>
      </c>
      <c r="AN334">
        <v>0</v>
      </c>
      <c r="AO334">
        <v>0</v>
      </c>
      <c r="AP334">
        <f>1-AN334/AO334</f>
        <v>0</v>
      </c>
      <c r="AQ334">
        <v>0</v>
      </c>
      <c r="AR334" t="s">
        <v>420</v>
      </c>
      <c r="AS334" t="s">
        <v>420</v>
      </c>
      <c r="AT334">
        <v>0</v>
      </c>
      <c r="AU334">
        <v>0</v>
      </c>
      <c r="AV334">
        <f>1-AT334/AU334</f>
        <v>0</v>
      </c>
      <c r="AW334">
        <v>0.5</v>
      </c>
      <c r="AX334">
        <f>CW334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420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CV334">
        <f>$B$11*DT334+$C$11*DU334+$F$11*EF334*(1-EI334)</f>
        <v>0</v>
      </c>
      <c r="CW334">
        <f>CV334*CX334</f>
        <v>0</v>
      </c>
      <c r="CX334">
        <f>($B$11*$D$9+$C$11*$D$9+$F$11*((ES334+EK334)/MAX(ES334+EK334+ET334, 0.1)*$I$9+ET334/MAX(ES334+EK334+ET334, 0.1)*$J$9))/($B$11+$C$11+$F$11)</f>
        <v>0</v>
      </c>
      <c r="CY334">
        <f>($B$11*$K$9+$C$11*$K$9+$F$11*((ES334+EK334)/MAX(ES334+EK334+ET334, 0.1)*$P$9+ET334/MAX(ES334+EK334+ET334, 0.1)*$Q$9))/($B$11+$C$11+$F$11)</f>
        <v>0</v>
      </c>
      <c r="CZ334">
        <v>2.7</v>
      </c>
      <c r="DA334">
        <v>0.5</v>
      </c>
      <c r="DB334" t="s">
        <v>421</v>
      </c>
      <c r="DC334">
        <v>2</v>
      </c>
      <c r="DD334">
        <v>1759365413.75</v>
      </c>
      <c r="DE334">
        <v>420.0655</v>
      </c>
      <c r="DF334">
        <v>419.981</v>
      </c>
      <c r="DG334">
        <v>24.012325</v>
      </c>
      <c r="DH334">
        <v>23.549025</v>
      </c>
      <c r="DI334">
        <v>414.488</v>
      </c>
      <c r="DJ334">
        <v>23.5976</v>
      </c>
      <c r="DK334">
        <v>499.9595</v>
      </c>
      <c r="DL334">
        <v>90.3493</v>
      </c>
      <c r="DM334">
        <v>0.0309299</v>
      </c>
      <c r="DN334">
        <v>30.530775</v>
      </c>
      <c r="DO334">
        <v>29.574175</v>
      </c>
      <c r="DP334">
        <v>999.9</v>
      </c>
      <c r="DQ334">
        <v>0</v>
      </c>
      <c r="DR334">
        <v>0</v>
      </c>
      <c r="DS334">
        <v>9984.3675</v>
      </c>
      <c r="DT334">
        <v>0</v>
      </c>
      <c r="DU334">
        <v>0.778986</v>
      </c>
      <c r="DV334">
        <v>0.08416755</v>
      </c>
      <c r="DW334">
        <v>430.40025</v>
      </c>
      <c r="DX334">
        <v>430.10975</v>
      </c>
      <c r="DY334">
        <v>0.4633065</v>
      </c>
      <c r="DZ334">
        <v>419.981</v>
      </c>
      <c r="EA334">
        <v>23.549025</v>
      </c>
      <c r="EB334">
        <v>2.169495</v>
      </c>
      <c r="EC334">
        <v>2.1276375</v>
      </c>
      <c r="ED334">
        <v>18.738825</v>
      </c>
      <c r="EE334">
        <v>18.4276</v>
      </c>
      <c r="EF334">
        <v>0.00500016</v>
      </c>
      <c r="EG334">
        <v>0</v>
      </c>
      <c r="EH334">
        <v>0</v>
      </c>
      <c r="EI334">
        <v>0</v>
      </c>
      <c r="EJ334">
        <v>331.775</v>
      </c>
      <c r="EK334">
        <v>0.00500016</v>
      </c>
      <c r="EL334">
        <v>-20.6</v>
      </c>
      <c r="EM334">
        <v>-1.375</v>
      </c>
      <c r="EN334">
        <v>37.937</v>
      </c>
      <c r="EO334">
        <v>42.031</v>
      </c>
      <c r="EP334">
        <v>40.062</v>
      </c>
      <c r="EQ334">
        <v>42.125</v>
      </c>
      <c r="ER334">
        <v>41.23425</v>
      </c>
      <c r="ES334">
        <v>0</v>
      </c>
      <c r="ET334">
        <v>0</v>
      </c>
      <c r="EU334">
        <v>0</v>
      </c>
      <c r="EV334">
        <v>1759365418.3</v>
      </c>
      <c r="EW334">
        <v>0</v>
      </c>
      <c r="EX334">
        <v>335.812</v>
      </c>
      <c r="EY334">
        <v>-29.3692307183954</v>
      </c>
      <c r="EZ334">
        <v>21.8923077641153</v>
      </c>
      <c r="FA334">
        <v>-23.3</v>
      </c>
      <c r="FB334">
        <v>15</v>
      </c>
      <c r="FC334">
        <v>0</v>
      </c>
      <c r="FD334" t="s">
        <v>422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0.113282745</v>
      </c>
      <c r="FQ334">
        <v>-0.488551466165413</v>
      </c>
      <c r="FR334">
        <v>0.0642959790877507</v>
      </c>
      <c r="FS334">
        <v>1</v>
      </c>
      <c r="FT334">
        <v>337.502941176471</v>
      </c>
      <c r="FU334">
        <v>-10.1130633049265</v>
      </c>
      <c r="FV334">
        <v>5.47623127675775</v>
      </c>
      <c r="FW334">
        <v>-1</v>
      </c>
      <c r="FX334">
        <v>0.50076145</v>
      </c>
      <c r="FY334">
        <v>-0.234602390977444</v>
      </c>
      <c r="FZ334">
        <v>0.0230308080241988</v>
      </c>
      <c r="GA334">
        <v>0</v>
      </c>
      <c r="GB334">
        <v>1</v>
      </c>
      <c r="GC334">
        <v>2</v>
      </c>
      <c r="GD334" t="s">
        <v>443</v>
      </c>
      <c r="GE334">
        <v>3.12575</v>
      </c>
      <c r="GF334">
        <v>2.65632</v>
      </c>
      <c r="GG334">
        <v>0.0887729</v>
      </c>
      <c r="GH334">
        <v>0.0896184</v>
      </c>
      <c r="GI334">
        <v>0.101234</v>
      </c>
      <c r="GJ334">
        <v>0.1006</v>
      </c>
      <c r="GK334">
        <v>23312.6</v>
      </c>
      <c r="GL334">
        <v>22189.1</v>
      </c>
      <c r="GM334">
        <v>22881.9</v>
      </c>
      <c r="GN334">
        <v>23735.3</v>
      </c>
      <c r="GO334">
        <v>35049.9</v>
      </c>
      <c r="GP334">
        <v>35337.6</v>
      </c>
      <c r="GQ334">
        <v>41254.1</v>
      </c>
      <c r="GR334">
        <v>42330.4</v>
      </c>
      <c r="GS334">
        <v>1.8978</v>
      </c>
      <c r="GT334">
        <v>1.80847</v>
      </c>
      <c r="GU334">
        <v>0.0789277</v>
      </c>
      <c r="GV334">
        <v>0</v>
      </c>
      <c r="GW334">
        <v>28.3126</v>
      </c>
      <c r="GX334">
        <v>999.9</v>
      </c>
      <c r="GY334">
        <v>60.512</v>
      </c>
      <c r="GZ334">
        <v>29.517</v>
      </c>
      <c r="HA334">
        <v>27.7504</v>
      </c>
      <c r="HB334">
        <v>54.0319</v>
      </c>
      <c r="HC334">
        <v>40.613</v>
      </c>
      <c r="HD334">
        <v>1</v>
      </c>
      <c r="HE334">
        <v>0.0942302</v>
      </c>
      <c r="HF334">
        <v>-2.90336</v>
      </c>
      <c r="HG334">
        <v>20.2094</v>
      </c>
      <c r="HH334">
        <v>5.23436</v>
      </c>
      <c r="HI334">
        <v>11.992</v>
      </c>
      <c r="HJ334">
        <v>4.9557</v>
      </c>
      <c r="HK334">
        <v>3.304</v>
      </c>
      <c r="HL334">
        <v>9999</v>
      </c>
      <c r="HM334">
        <v>9999</v>
      </c>
      <c r="HN334">
        <v>9999</v>
      </c>
      <c r="HO334">
        <v>999.9</v>
      </c>
      <c r="HP334">
        <v>1.86844</v>
      </c>
      <c r="HQ334">
        <v>1.86417</v>
      </c>
      <c r="HR334">
        <v>1.8718</v>
      </c>
      <c r="HS334">
        <v>1.86266</v>
      </c>
      <c r="HT334">
        <v>1.86205</v>
      </c>
      <c r="HU334">
        <v>1.86854</v>
      </c>
      <c r="HV334">
        <v>1.85867</v>
      </c>
      <c r="HW334">
        <v>1.86508</v>
      </c>
      <c r="HX334">
        <v>5</v>
      </c>
      <c r="HY334">
        <v>0</v>
      </c>
      <c r="HZ334">
        <v>0</v>
      </c>
      <c r="IA334">
        <v>0</v>
      </c>
      <c r="IB334" t="s">
        <v>424</v>
      </c>
      <c r="IC334" t="s">
        <v>425</v>
      </c>
      <c r="ID334" t="s">
        <v>426</v>
      </c>
      <c r="IE334" t="s">
        <v>426</v>
      </c>
      <c r="IF334" t="s">
        <v>426</v>
      </c>
      <c r="IG334" t="s">
        <v>426</v>
      </c>
      <c r="IH334">
        <v>0</v>
      </c>
      <c r="II334">
        <v>100</v>
      </c>
      <c r="IJ334">
        <v>100</v>
      </c>
      <c r="IK334">
        <v>5.578</v>
      </c>
      <c r="IL334">
        <v>0.4148</v>
      </c>
      <c r="IM334">
        <v>4.20357787778522</v>
      </c>
      <c r="IN334">
        <v>0.00374144017280572</v>
      </c>
      <c r="IO334">
        <v>-1.07998895285064e-06</v>
      </c>
      <c r="IP334">
        <v>1.2122296874913e-10</v>
      </c>
      <c r="IQ334">
        <v>0.0711788513172057</v>
      </c>
      <c r="IR334">
        <v>0.00727018690124689</v>
      </c>
      <c r="IS334">
        <v>0.000171571339495546</v>
      </c>
      <c r="IT334">
        <v>5.81901312968366e-06</v>
      </c>
      <c r="IU334">
        <v>0</v>
      </c>
      <c r="IV334">
        <v>2039</v>
      </c>
      <c r="IW334">
        <v>1</v>
      </c>
      <c r="IX334">
        <v>29</v>
      </c>
      <c r="IY334">
        <v>29322756.9</v>
      </c>
      <c r="IZ334">
        <v>29322756.9</v>
      </c>
      <c r="JA334">
        <v>1.04126</v>
      </c>
      <c r="JB334">
        <v>2.37549</v>
      </c>
      <c r="JC334">
        <v>1.49902</v>
      </c>
      <c r="JD334">
        <v>2.33276</v>
      </c>
      <c r="JE334">
        <v>1.54419</v>
      </c>
      <c r="JF334">
        <v>2.3584</v>
      </c>
      <c r="JG334">
        <v>35.7078</v>
      </c>
      <c r="JH334">
        <v>24.2101</v>
      </c>
      <c r="JI334">
        <v>18</v>
      </c>
      <c r="JJ334">
        <v>546.048</v>
      </c>
      <c r="JK334">
        <v>431.601</v>
      </c>
      <c r="JL334">
        <v>32.5788</v>
      </c>
      <c r="JM334">
        <v>28.8602</v>
      </c>
      <c r="JN334">
        <v>30.0005</v>
      </c>
      <c r="JO334">
        <v>28.4802</v>
      </c>
      <c r="JP334">
        <v>28.5007</v>
      </c>
      <c r="JQ334">
        <v>20.898</v>
      </c>
      <c r="JR334">
        <v>27.9811</v>
      </c>
      <c r="JS334">
        <v>100</v>
      </c>
      <c r="JT334">
        <v>32.7896</v>
      </c>
      <c r="JU334">
        <v>420</v>
      </c>
      <c r="JV334">
        <v>23.8226</v>
      </c>
      <c r="JW334">
        <v>92.4597</v>
      </c>
      <c r="JX334">
        <v>98.651</v>
      </c>
    </row>
    <row r="335" spans="1:284">
      <c r="A335">
        <v>319</v>
      </c>
      <c r="B335">
        <v>1759365419</v>
      </c>
      <c r="C335">
        <v>4027.90000009537</v>
      </c>
      <c r="D335" t="s">
        <v>1073</v>
      </c>
      <c r="E335" t="s">
        <v>1074</v>
      </c>
      <c r="F335">
        <v>5</v>
      </c>
      <c r="G335" t="s">
        <v>1022</v>
      </c>
      <c r="H335" t="s">
        <v>419</v>
      </c>
      <c r="I335">
        <v>1759365416.33333</v>
      </c>
      <c r="J335">
        <f>(K335)/1000</f>
        <v>0</v>
      </c>
      <c r="K335">
        <f>1000*DK335*AI335*(DG335-DH335)/(100*CZ335*(1000-AI335*DG335))</f>
        <v>0</v>
      </c>
      <c r="L335">
        <f>DK335*AI335*(DF335-DE335*(1000-AI335*DH335)/(1000-AI335*DG335))/(100*CZ335)</f>
        <v>0</v>
      </c>
      <c r="M335">
        <f>DE335 - IF(AI335&gt;1, L335*CZ335*100.0/(AK335), 0)</f>
        <v>0</v>
      </c>
      <c r="N335">
        <f>((T335-J335/2)*M335-L335)/(T335+J335/2)</f>
        <v>0</v>
      </c>
      <c r="O335">
        <f>N335*(DL335+DM335)/1000.0</f>
        <v>0</v>
      </c>
      <c r="P335">
        <f>(DE335 - IF(AI335&gt;1, L335*CZ335*100.0/(AK335), 0))*(DL335+DM335)/1000.0</f>
        <v>0</v>
      </c>
      <c r="Q335">
        <f>2.0/((1/S335-1/R335)+SIGN(S335)*SQRT((1/S335-1/R335)*(1/S335-1/R335) + 4*DA335/((DA335+1)*(DA335+1))*(2*1/S335*1/R335-1/R335*1/R335)))</f>
        <v>0</v>
      </c>
      <c r="R335">
        <f>IF(LEFT(DB335,1)&lt;&gt;"0",IF(LEFT(DB335,1)="1",3.0,DC335),$D$5+$E$5*(DS335*DL335/($K$5*1000))+$F$5*(DS335*DL335/($K$5*1000))*MAX(MIN(CZ335,$J$5),$I$5)*MAX(MIN(CZ335,$J$5),$I$5)+$G$5*MAX(MIN(CZ335,$J$5),$I$5)*(DS335*DL335/($K$5*1000))+$H$5*(DS335*DL335/($K$5*1000))*(DS335*DL335/($K$5*1000)))</f>
        <v>0</v>
      </c>
      <c r="S335">
        <f>J335*(1000-(1000*0.61365*exp(17.502*W335/(240.97+W335))/(DL335+DM335)+DG335)/2)/(1000*0.61365*exp(17.502*W335/(240.97+W335))/(DL335+DM335)-DG335)</f>
        <v>0</v>
      </c>
      <c r="T335">
        <f>1/((DA335+1)/(Q335/1.6)+1/(R335/1.37)) + DA335/((DA335+1)/(Q335/1.6) + DA335/(R335/1.37))</f>
        <v>0</v>
      </c>
      <c r="U335">
        <f>(CV335*CY335)</f>
        <v>0</v>
      </c>
      <c r="V335">
        <f>(DN335+(U335+2*0.95*5.67E-8*(((DN335+$B$7)+273)^4-(DN335+273)^4)-44100*J335)/(1.84*29.3*R335+8*0.95*5.67E-8*(DN335+273)^3))</f>
        <v>0</v>
      </c>
      <c r="W335">
        <f>($C$7*DO335+$D$7*DP335+$E$7*V335)</f>
        <v>0</v>
      </c>
      <c r="X335">
        <f>0.61365*exp(17.502*W335/(240.97+W335))</f>
        <v>0</v>
      </c>
      <c r="Y335">
        <f>(Z335/AA335*100)</f>
        <v>0</v>
      </c>
      <c r="Z335">
        <f>DG335*(DL335+DM335)/1000</f>
        <v>0</v>
      </c>
      <c r="AA335">
        <f>0.61365*exp(17.502*DN335/(240.97+DN335))</f>
        <v>0</v>
      </c>
      <c r="AB335">
        <f>(X335-DG335*(DL335+DM335)/1000)</f>
        <v>0</v>
      </c>
      <c r="AC335">
        <f>(-J335*44100)</f>
        <v>0</v>
      </c>
      <c r="AD335">
        <f>2*29.3*R335*0.92*(DN335-W335)</f>
        <v>0</v>
      </c>
      <c r="AE335">
        <f>2*0.95*5.67E-8*(((DN335+$B$7)+273)^4-(W335+273)^4)</f>
        <v>0</v>
      </c>
      <c r="AF335">
        <f>U335+AE335+AC335+AD335</f>
        <v>0</v>
      </c>
      <c r="AG335">
        <v>0</v>
      </c>
      <c r="AH335">
        <v>0</v>
      </c>
      <c r="AI335">
        <f>IF(AG335*$H$13&gt;=AK335,1.0,(AK335/(AK335-AG335*$H$13)))</f>
        <v>0</v>
      </c>
      <c r="AJ335">
        <f>(AI335-1)*100</f>
        <v>0</v>
      </c>
      <c r="AK335">
        <f>MAX(0,($B$13+$C$13*DS335)/(1+$D$13*DS335)*DL335/(DN335+273)*$E$13)</f>
        <v>0</v>
      </c>
      <c r="AL335" t="s">
        <v>420</v>
      </c>
      <c r="AM335" t="s">
        <v>420</v>
      </c>
      <c r="AN335">
        <v>0</v>
      </c>
      <c r="AO335">
        <v>0</v>
      </c>
      <c r="AP335">
        <f>1-AN335/AO335</f>
        <v>0</v>
      </c>
      <c r="AQ335">
        <v>0</v>
      </c>
      <c r="AR335" t="s">
        <v>420</v>
      </c>
      <c r="AS335" t="s">
        <v>420</v>
      </c>
      <c r="AT335">
        <v>0</v>
      </c>
      <c r="AU335">
        <v>0</v>
      </c>
      <c r="AV335">
        <f>1-AT335/AU335</f>
        <v>0</v>
      </c>
      <c r="AW335">
        <v>0.5</v>
      </c>
      <c r="AX335">
        <f>CW335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420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CV335">
        <f>$B$11*DT335+$C$11*DU335+$F$11*EF335*(1-EI335)</f>
        <v>0</v>
      </c>
      <c r="CW335">
        <f>CV335*CX335</f>
        <v>0</v>
      </c>
      <c r="CX335">
        <f>($B$11*$D$9+$C$11*$D$9+$F$11*((ES335+EK335)/MAX(ES335+EK335+ET335, 0.1)*$I$9+ET335/MAX(ES335+EK335+ET335, 0.1)*$J$9))/($B$11+$C$11+$F$11)</f>
        <v>0</v>
      </c>
      <c r="CY335">
        <f>($B$11*$K$9+$C$11*$K$9+$F$11*((ES335+EK335)/MAX(ES335+EK335+ET335, 0.1)*$P$9+ET335/MAX(ES335+EK335+ET335, 0.1)*$Q$9))/($B$11+$C$11+$F$11)</f>
        <v>0</v>
      </c>
      <c r="CZ335">
        <v>2.7</v>
      </c>
      <c r="DA335">
        <v>0.5</v>
      </c>
      <c r="DB335" t="s">
        <v>421</v>
      </c>
      <c r="DC335">
        <v>2</v>
      </c>
      <c r="DD335">
        <v>1759365416.33333</v>
      </c>
      <c r="DE335">
        <v>420.082333333333</v>
      </c>
      <c r="DF335">
        <v>419.972666666667</v>
      </c>
      <c r="DG335">
        <v>24.0131333333333</v>
      </c>
      <c r="DH335">
        <v>23.5751</v>
      </c>
      <c r="DI335">
        <v>414.504666666667</v>
      </c>
      <c r="DJ335">
        <v>23.5983666666667</v>
      </c>
      <c r="DK335">
        <v>499.981</v>
      </c>
      <c r="DL335">
        <v>90.3494333333333</v>
      </c>
      <c r="DM335">
        <v>0.0307988</v>
      </c>
      <c r="DN335">
        <v>30.5549333333333</v>
      </c>
      <c r="DO335">
        <v>29.5987666666667</v>
      </c>
      <c r="DP335">
        <v>999.9</v>
      </c>
      <c r="DQ335">
        <v>0</v>
      </c>
      <c r="DR335">
        <v>0</v>
      </c>
      <c r="DS335">
        <v>10000.0166666667</v>
      </c>
      <c r="DT335">
        <v>0</v>
      </c>
      <c r="DU335">
        <v>0.778986</v>
      </c>
      <c r="DV335">
        <v>0.109212466666667</v>
      </c>
      <c r="DW335">
        <v>430.417666666667</v>
      </c>
      <c r="DX335">
        <v>430.112666666667</v>
      </c>
      <c r="DY335">
        <v>0.438038</v>
      </c>
      <c r="DZ335">
        <v>419.972666666667</v>
      </c>
      <c r="EA335">
        <v>23.5751</v>
      </c>
      <c r="EB335">
        <v>2.16957333333333</v>
      </c>
      <c r="EC335">
        <v>2.12999666666667</v>
      </c>
      <c r="ED335">
        <v>18.7393666666667</v>
      </c>
      <c r="EE335">
        <v>18.4452666666667</v>
      </c>
      <c r="EF335">
        <v>0.00500016</v>
      </c>
      <c r="EG335">
        <v>0</v>
      </c>
      <c r="EH335">
        <v>0</v>
      </c>
      <c r="EI335">
        <v>0</v>
      </c>
      <c r="EJ335">
        <v>335.066666666667</v>
      </c>
      <c r="EK335">
        <v>0.00500016</v>
      </c>
      <c r="EL335">
        <v>-22.3</v>
      </c>
      <c r="EM335">
        <v>-1.66666666666667</v>
      </c>
      <c r="EN335">
        <v>37.937</v>
      </c>
      <c r="EO335">
        <v>42.0206666666667</v>
      </c>
      <c r="EP335">
        <v>40.062</v>
      </c>
      <c r="EQ335">
        <v>42.125</v>
      </c>
      <c r="ER335">
        <v>41.25</v>
      </c>
      <c r="ES335">
        <v>0</v>
      </c>
      <c r="ET335">
        <v>0</v>
      </c>
      <c r="EU335">
        <v>0</v>
      </c>
      <c r="EV335">
        <v>1759365420.1</v>
      </c>
      <c r="EW335">
        <v>0</v>
      </c>
      <c r="EX335">
        <v>335.415384615385</v>
      </c>
      <c r="EY335">
        <v>-34.6598288477357</v>
      </c>
      <c r="EZ335">
        <v>21.1897435030497</v>
      </c>
      <c r="FA335">
        <v>-23.1769230769231</v>
      </c>
      <c r="FB335">
        <v>15</v>
      </c>
      <c r="FC335">
        <v>0</v>
      </c>
      <c r="FD335" t="s">
        <v>422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0.105009514285714</v>
      </c>
      <c r="FQ335">
        <v>-0.3325572</v>
      </c>
      <c r="FR335">
        <v>0.0581065662403</v>
      </c>
      <c r="FS335">
        <v>1</v>
      </c>
      <c r="FT335">
        <v>336.714705882353</v>
      </c>
      <c r="FU335">
        <v>-23.0359051844313</v>
      </c>
      <c r="FV335">
        <v>5.72924039482811</v>
      </c>
      <c r="FW335">
        <v>-1</v>
      </c>
      <c r="FX335">
        <v>0.488511476190476</v>
      </c>
      <c r="FY335">
        <v>-0.251196</v>
      </c>
      <c r="FZ335">
        <v>0.0261425955712476</v>
      </c>
      <c r="GA335">
        <v>0</v>
      </c>
      <c r="GB335">
        <v>1</v>
      </c>
      <c r="GC335">
        <v>2</v>
      </c>
      <c r="GD335" t="s">
        <v>443</v>
      </c>
      <c r="GE335">
        <v>3.12581</v>
      </c>
      <c r="GF335">
        <v>2.65633</v>
      </c>
      <c r="GG335">
        <v>0.0887697</v>
      </c>
      <c r="GH335">
        <v>0.089614</v>
      </c>
      <c r="GI335">
        <v>0.101268</v>
      </c>
      <c r="GJ335">
        <v>0.100726</v>
      </c>
      <c r="GK335">
        <v>23312.5</v>
      </c>
      <c r="GL335">
        <v>22189</v>
      </c>
      <c r="GM335">
        <v>22881.7</v>
      </c>
      <c r="GN335">
        <v>23735.1</v>
      </c>
      <c r="GO335">
        <v>35048.6</v>
      </c>
      <c r="GP335">
        <v>35332.5</v>
      </c>
      <c r="GQ335">
        <v>41254.1</v>
      </c>
      <c r="GR335">
        <v>42330.2</v>
      </c>
      <c r="GS335">
        <v>1.89785</v>
      </c>
      <c r="GT335">
        <v>1.80805</v>
      </c>
      <c r="GU335">
        <v>0.0805035</v>
      </c>
      <c r="GV335">
        <v>0</v>
      </c>
      <c r="GW335">
        <v>28.3156</v>
      </c>
      <c r="GX335">
        <v>999.9</v>
      </c>
      <c r="GY335">
        <v>60.512</v>
      </c>
      <c r="GZ335">
        <v>29.527</v>
      </c>
      <c r="HA335">
        <v>27.7704</v>
      </c>
      <c r="HB335">
        <v>54.3419</v>
      </c>
      <c r="HC335">
        <v>40.6691</v>
      </c>
      <c r="HD335">
        <v>1</v>
      </c>
      <c r="HE335">
        <v>0.0940193</v>
      </c>
      <c r="HF335">
        <v>-3.10325</v>
      </c>
      <c r="HG335">
        <v>20.2058</v>
      </c>
      <c r="HH335">
        <v>5.23421</v>
      </c>
      <c r="HI335">
        <v>11.992</v>
      </c>
      <c r="HJ335">
        <v>4.9557</v>
      </c>
      <c r="HK335">
        <v>3.304</v>
      </c>
      <c r="HL335">
        <v>9999</v>
      </c>
      <c r="HM335">
        <v>9999</v>
      </c>
      <c r="HN335">
        <v>9999</v>
      </c>
      <c r="HO335">
        <v>999.9</v>
      </c>
      <c r="HP335">
        <v>1.86846</v>
      </c>
      <c r="HQ335">
        <v>1.86417</v>
      </c>
      <c r="HR335">
        <v>1.8718</v>
      </c>
      <c r="HS335">
        <v>1.86264</v>
      </c>
      <c r="HT335">
        <v>1.86205</v>
      </c>
      <c r="HU335">
        <v>1.86856</v>
      </c>
      <c r="HV335">
        <v>1.85867</v>
      </c>
      <c r="HW335">
        <v>1.86508</v>
      </c>
      <c r="HX335">
        <v>5</v>
      </c>
      <c r="HY335">
        <v>0</v>
      </c>
      <c r="HZ335">
        <v>0</v>
      </c>
      <c r="IA335">
        <v>0</v>
      </c>
      <c r="IB335" t="s">
        <v>424</v>
      </c>
      <c r="IC335" t="s">
        <v>425</v>
      </c>
      <c r="ID335" t="s">
        <v>426</v>
      </c>
      <c r="IE335" t="s">
        <v>426</v>
      </c>
      <c r="IF335" t="s">
        <v>426</v>
      </c>
      <c r="IG335" t="s">
        <v>426</v>
      </c>
      <c r="IH335">
        <v>0</v>
      </c>
      <c r="II335">
        <v>100</v>
      </c>
      <c r="IJ335">
        <v>100</v>
      </c>
      <c r="IK335">
        <v>5.577</v>
      </c>
      <c r="IL335">
        <v>0.4151</v>
      </c>
      <c r="IM335">
        <v>4.20357787778522</v>
      </c>
      <c r="IN335">
        <v>0.00374144017280572</v>
      </c>
      <c r="IO335">
        <v>-1.07998895285064e-06</v>
      </c>
      <c r="IP335">
        <v>1.2122296874913e-10</v>
      </c>
      <c r="IQ335">
        <v>0.0711788513172057</v>
      </c>
      <c r="IR335">
        <v>0.00727018690124689</v>
      </c>
      <c r="IS335">
        <v>0.000171571339495546</v>
      </c>
      <c r="IT335">
        <v>5.81901312968366e-06</v>
      </c>
      <c r="IU335">
        <v>0</v>
      </c>
      <c r="IV335">
        <v>2039</v>
      </c>
      <c r="IW335">
        <v>1</v>
      </c>
      <c r="IX335">
        <v>29</v>
      </c>
      <c r="IY335">
        <v>29322757</v>
      </c>
      <c r="IZ335">
        <v>29322757</v>
      </c>
      <c r="JA335">
        <v>1.04126</v>
      </c>
      <c r="JB335">
        <v>2.37305</v>
      </c>
      <c r="JC335">
        <v>1.4978</v>
      </c>
      <c r="JD335">
        <v>2.33276</v>
      </c>
      <c r="JE335">
        <v>1.54419</v>
      </c>
      <c r="JF335">
        <v>2.36206</v>
      </c>
      <c r="JG335">
        <v>35.6845</v>
      </c>
      <c r="JH335">
        <v>24.2276</v>
      </c>
      <c r="JI335">
        <v>18</v>
      </c>
      <c r="JJ335">
        <v>546.091</v>
      </c>
      <c r="JK335">
        <v>431.357</v>
      </c>
      <c r="JL335">
        <v>32.6855</v>
      </c>
      <c r="JM335">
        <v>28.861</v>
      </c>
      <c r="JN335">
        <v>30.0003</v>
      </c>
      <c r="JO335">
        <v>28.4814</v>
      </c>
      <c r="JP335">
        <v>28.5019</v>
      </c>
      <c r="JQ335">
        <v>20.9008</v>
      </c>
      <c r="JR335">
        <v>27.9811</v>
      </c>
      <c r="JS335">
        <v>100</v>
      </c>
      <c r="JT335">
        <v>32.7896</v>
      </c>
      <c r="JU335">
        <v>420</v>
      </c>
      <c r="JV335">
        <v>23.8343</v>
      </c>
      <c r="JW335">
        <v>92.4596</v>
      </c>
      <c r="JX335">
        <v>98.6504</v>
      </c>
    </row>
    <row r="336" spans="1:284">
      <c r="A336">
        <v>320</v>
      </c>
      <c r="B336">
        <v>1759365421</v>
      </c>
      <c r="C336">
        <v>4029.90000009537</v>
      </c>
      <c r="D336" t="s">
        <v>1075</v>
      </c>
      <c r="E336" t="s">
        <v>1076</v>
      </c>
      <c r="F336">
        <v>5</v>
      </c>
      <c r="G336" t="s">
        <v>1022</v>
      </c>
      <c r="H336" t="s">
        <v>419</v>
      </c>
      <c r="I336">
        <v>1759365417.25</v>
      </c>
      <c r="J336">
        <f>(K336)/1000</f>
        <v>0</v>
      </c>
      <c r="K336">
        <f>1000*DK336*AI336*(DG336-DH336)/(100*CZ336*(1000-AI336*DG336))</f>
        <v>0</v>
      </c>
      <c r="L336">
        <f>DK336*AI336*(DF336-DE336*(1000-AI336*DH336)/(1000-AI336*DG336))/(100*CZ336)</f>
        <v>0</v>
      </c>
      <c r="M336">
        <f>DE336 - IF(AI336&gt;1, L336*CZ336*100.0/(AK336), 0)</f>
        <v>0</v>
      </c>
      <c r="N336">
        <f>((T336-J336/2)*M336-L336)/(T336+J336/2)</f>
        <v>0</v>
      </c>
      <c r="O336">
        <f>N336*(DL336+DM336)/1000.0</f>
        <v>0</v>
      </c>
      <c r="P336">
        <f>(DE336 - IF(AI336&gt;1, L336*CZ336*100.0/(AK336), 0))*(DL336+DM336)/1000.0</f>
        <v>0</v>
      </c>
      <c r="Q336">
        <f>2.0/((1/S336-1/R336)+SIGN(S336)*SQRT((1/S336-1/R336)*(1/S336-1/R336) + 4*DA336/((DA336+1)*(DA336+1))*(2*1/S336*1/R336-1/R336*1/R336)))</f>
        <v>0</v>
      </c>
      <c r="R336">
        <f>IF(LEFT(DB336,1)&lt;&gt;"0",IF(LEFT(DB336,1)="1",3.0,DC336),$D$5+$E$5*(DS336*DL336/($K$5*1000))+$F$5*(DS336*DL336/($K$5*1000))*MAX(MIN(CZ336,$J$5),$I$5)*MAX(MIN(CZ336,$J$5),$I$5)+$G$5*MAX(MIN(CZ336,$J$5),$I$5)*(DS336*DL336/($K$5*1000))+$H$5*(DS336*DL336/($K$5*1000))*(DS336*DL336/($K$5*1000)))</f>
        <v>0</v>
      </c>
      <c r="S336">
        <f>J336*(1000-(1000*0.61365*exp(17.502*W336/(240.97+W336))/(DL336+DM336)+DG336)/2)/(1000*0.61365*exp(17.502*W336/(240.97+W336))/(DL336+DM336)-DG336)</f>
        <v>0</v>
      </c>
      <c r="T336">
        <f>1/((DA336+1)/(Q336/1.6)+1/(R336/1.37)) + DA336/((DA336+1)/(Q336/1.6) + DA336/(R336/1.37))</f>
        <v>0</v>
      </c>
      <c r="U336">
        <f>(CV336*CY336)</f>
        <v>0</v>
      </c>
      <c r="V336">
        <f>(DN336+(U336+2*0.95*5.67E-8*(((DN336+$B$7)+273)^4-(DN336+273)^4)-44100*J336)/(1.84*29.3*R336+8*0.95*5.67E-8*(DN336+273)^3))</f>
        <v>0</v>
      </c>
      <c r="W336">
        <f>($C$7*DO336+$D$7*DP336+$E$7*V336)</f>
        <v>0</v>
      </c>
      <c r="X336">
        <f>0.61365*exp(17.502*W336/(240.97+W336))</f>
        <v>0</v>
      </c>
      <c r="Y336">
        <f>(Z336/AA336*100)</f>
        <v>0</v>
      </c>
      <c r="Z336">
        <f>DG336*(DL336+DM336)/1000</f>
        <v>0</v>
      </c>
      <c r="AA336">
        <f>0.61365*exp(17.502*DN336/(240.97+DN336))</f>
        <v>0</v>
      </c>
      <c r="AB336">
        <f>(X336-DG336*(DL336+DM336)/1000)</f>
        <v>0</v>
      </c>
      <c r="AC336">
        <f>(-J336*44100)</f>
        <v>0</v>
      </c>
      <c r="AD336">
        <f>2*29.3*R336*0.92*(DN336-W336)</f>
        <v>0</v>
      </c>
      <c r="AE336">
        <f>2*0.95*5.67E-8*(((DN336+$B$7)+273)^4-(W336+273)^4)</f>
        <v>0</v>
      </c>
      <c r="AF336">
        <f>U336+AE336+AC336+AD336</f>
        <v>0</v>
      </c>
      <c r="AG336">
        <v>0</v>
      </c>
      <c r="AH336">
        <v>0</v>
      </c>
      <c r="AI336">
        <f>IF(AG336*$H$13&gt;=AK336,1.0,(AK336/(AK336-AG336*$H$13)))</f>
        <v>0</v>
      </c>
      <c r="AJ336">
        <f>(AI336-1)*100</f>
        <v>0</v>
      </c>
      <c r="AK336">
        <f>MAX(0,($B$13+$C$13*DS336)/(1+$D$13*DS336)*DL336/(DN336+273)*$E$13)</f>
        <v>0</v>
      </c>
      <c r="AL336" t="s">
        <v>420</v>
      </c>
      <c r="AM336" t="s">
        <v>420</v>
      </c>
      <c r="AN336">
        <v>0</v>
      </c>
      <c r="AO336">
        <v>0</v>
      </c>
      <c r="AP336">
        <f>1-AN336/AO336</f>
        <v>0</v>
      </c>
      <c r="AQ336">
        <v>0</v>
      </c>
      <c r="AR336" t="s">
        <v>420</v>
      </c>
      <c r="AS336" t="s">
        <v>420</v>
      </c>
      <c r="AT336">
        <v>0</v>
      </c>
      <c r="AU336">
        <v>0</v>
      </c>
      <c r="AV336">
        <f>1-AT336/AU336</f>
        <v>0</v>
      </c>
      <c r="AW336">
        <v>0.5</v>
      </c>
      <c r="AX336">
        <f>CW336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420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CV336">
        <f>$B$11*DT336+$C$11*DU336+$F$11*EF336*(1-EI336)</f>
        <v>0</v>
      </c>
      <c r="CW336">
        <f>CV336*CX336</f>
        <v>0</v>
      </c>
      <c r="CX336">
        <f>($B$11*$D$9+$C$11*$D$9+$F$11*((ES336+EK336)/MAX(ES336+EK336+ET336, 0.1)*$I$9+ET336/MAX(ES336+EK336+ET336, 0.1)*$J$9))/($B$11+$C$11+$F$11)</f>
        <v>0</v>
      </c>
      <c r="CY336">
        <f>($B$11*$K$9+$C$11*$K$9+$F$11*((ES336+EK336)/MAX(ES336+EK336+ET336, 0.1)*$P$9+ET336/MAX(ES336+EK336+ET336, 0.1)*$Q$9))/($B$11+$C$11+$F$11)</f>
        <v>0</v>
      </c>
      <c r="CZ336">
        <v>2.7</v>
      </c>
      <c r="DA336">
        <v>0.5</v>
      </c>
      <c r="DB336" t="s">
        <v>421</v>
      </c>
      <c r="DC336">
        <v>2</v>
      </c>
      <c r="DD336">
        <v>1759365417.25</v>
      </c>
      <c r="DE336">
        <v>420.0895</v>
      </c>
      <c r="DF336">
        <v>419.967</v>
      </c>
      <c r="DG336">
        <v>24.018225</v>
      </c>
      <c r="DH336">
        <v>23.59345</v>
      </c>
      <c r="DI336">
        <v>414.512</v>
      </c>
      <c r="DJ336">
        <v>23.60335</v>
      </c>
      <c r="DK336">
        <v>499.97425</v>
      </c>
      <c r="DL336">
        <v>90.3493</v>
      </c>
      <c r="DM336">
        <v>0.030752225</v>
      </c>
      <c r="DN336">
        <v>30.56335</v>
      </c>
      <c r="DO336">
        <v>29.609575</v>
      </c>
      <c r="DP336">
        <v>999.9</v>
      </c>
      <c r="DQ336">
        <v>0</v>
      </c>
      <c r="DR336">
        <v>0</v>
      </c>
      <c r="DS336">
        <v>10002.6625</v>
      </c>
      <c r="DT336">
        <v>0</v>
      </c>
      <c r="DU336">
        <v>0.778986</v>
      </c>
      <c r="DV336">
        <v>0.12223835</v>
      </c>
      <c r="DW336">
        <v>430.4275</v>
      </c>
      <c r="DX336">
        <v>430.115</v>
      </c>
      <c r="DY336">
        <v>0.4247815</v>
      </c>
      <c r="DZ336">
        <v>419.967</v>
      </c>
      <c r="EA336">
        <v>23.59345</v>
      </c>
      <c r="EB336">
        <v>2.17003</v>
      </c>
      <c r="EC336">
        <v>2.1316525</v>
      </c>
      <c r="ED336">
        <v>18.74275</v>
      </c>
      <c r="EE336">
        <v>18.45765</v>
      </c>
      <c r="EF336">
        <v>0.00500016</v>
      </c>
      <c r="EG336">
        <v>0</v>
      </c>
      <c r="EH336">
        <v>0</v>
      </c>
      <c r="EI336">
        <v>0</v>
      </c>
      <c r="EJ336">
        <v>335.925</v>
      </c>
      <c r="EK336">
        <v>0.00500016</v>
      </c>
      <c r="EL336">
        <v>-21.975</v>
      </c>
      <c r="EM336">
        <v>-1.65</v>
      </c>
      <c r="EN336">
        <v>37.937</v>
      </c>
      <c r="EO336">
        <v>42.0155</v>
      </c>
      <c r="EP336">
        <v>40.062</v>
      </c>
      <c r="EQ336">
        <v>42.125</v>
      </c>
      <c r="ER336">
        <v>41.23425</v>
      </c>
      <c r="ES336">
        <v>0</v>
      </c>
      <c r="ET336">
        <v>0</v>
      </c>
      <c r="EU336">
        <v>0</v>
      </c>
      <c r="EV336">
        <v>1759365422.5</v>
      </c>
      <c r="EW336">
        <v>0</v>
      </c>
      <c r="EX336">
        <v>335.138461538462</v>
      </c>
      <c r="EY336">
        <v>-23.6923075002343</v>
      </c>
      <c r="EZ336">
        <v>13.8871793913034</v>
      </c>
      <c r="FA336">
        <v>-22.6692307692308</v>
      </c>
      <c r="FB336">
        <v>15</v>
      </c>
      <c r="FC336">
        <v>0</v>
      </c>
      <c r="FD336" t="s">
        <v>422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0.0924145142857143</v>
      </c>
      <c r="FQ336">
        <v>-0.0645237662337663</v>
      </c>
      <c r="FR336">
        <v>0.0362182652729424</v>
      </c>
      <c r="FS336">
        <v>1</v>
      </c>
      <c r="FT336">
        <v>336.023529411765</v>
      </c>
      <c r="FU336">
        <v>-23.5263559547147</v>
      </c>
      <c r="FV336">
        <v>5.45058328360259</v>
      </c>
      <c r="FW336">
        <v>-1</v>
      </c>
      <c r="FX336">
        <v>0.476494666666667</v>
      </c>
      <c r="FY336">
        <v>-0.29532264935065</v>
      </c>
      <c r="FZ336">
        <v>0.0317744028040742</v>
      </c>
      <c r="GA336">
        <v>0</v>
      </c>
      <c r="GB336">
        <v>1</v>
      </c>
      <c r="GC336">
        <v>2</v>
      </c>
      <c r="GD336" t="s">
        <v>443</v>
      </c>
      <c r="GE336">
        <v>3.12599</v>
      </c>
      <c r="GF336">
        <v>2.65625</v>
      </c>
      <c r="GG336">
        <v>0.0887682</v>
      </c>
      <c r="GH336">
        <v>0.0896138</v>
      </c>
      <c r="GI336">
        <v>0.101324</v>
      </c>
      <c r="GJ336">
        <v>0.100845</v>
      </c>
      <c r="GK336">
        <v>23312.4</v>
      </c>
      <c r="GL336">
        <v>22188.7</v>
      </c>
      <c r="GM336">
        <v>22881.6</v>
      </c>
      <c r="GN336">
        <v>23734.8</v>
      </c>
      <c r="GO336">
        <v>35046.4</v>
      </c>
      <c r="GP336">
        <v>35327.5</v>
      </c>
      <c r="GQ336">
        <v>41254.1</v>
      </c>
      <c r="GR336">
        <v>42329.9</v>
      </c>
      <c r="GS336">
        <v>1.89802</v>
      </c>
      <c r="GT336">
        <v>1.8078</v>
      </c>
      <c r="GU336">
        <v>0.0818186</v>
      </c>
      <c r="GV336">
        <v>0</v>
      </c>
      <c r="GW336">
        <v>28.3193</v>
      </c>
      <c r="GX336">
        <v>999.9</v>
      </c>
      <c r="GY336">
        <v>60.512</v>
      </c>
      <c r="GZ336">
        <v>29.517</v>
      </c>
      <c r="HA336">
        <v>27.754</v>
      </c>
      <c r="HB336">
        <v>54.1119</v>
      </c>
      <c r="HC336">
        <v>40.2925</v>
      </c>
      <c r="HD336">
        <v>1</v>
      </c>
      <c r="HE336">
        <v>0.0943521</v>
      </c>
      <c r="HF336">
        <v>-2.90723</v>
      </c>
      <c r="HG336">
        <v>20.2096</v>
      </c>
      <c r="HH336">
        <v>5.23376</v>
      </c>
      <c r="HI336">
        <v>11.992</v>
      </c>
      <c r="HJ336">
        <v>4.9557</v>
      </c>
      <c r="HK336">
        <v>3.30398</v>
      </c>
      <c r="HL336">
        <v>9999</v>
      </c>
      <c r="HM336">
        <v>9999</v>
      </c>
      <c r="HN336">
        <v>9999</v>
      </c>
      <c r="HO336">
        <v>999.9</v>
      </c>
      <c r="HP336">
        <v>1.86847</v>
      </c>
      <c r="HQ336">
        <v>1.86417</v>
      </c>
      <c r="HR336">
        <v>1.8718</v>
      </c>
      <c r="HS336">
        <v>1.86264</v>
      </c>
      <c r="HT336">
        <v>1.86205</v>
      </c>
      <c r="HU336">
        <v>1.86857</v>
      </c>
      <c r="HV336">
        <v>1.85867</v>
      </c>
      <c r="HW336">
        <v>1.86508</v>
      </c>
      <c r="HX336">
        <v>5</v>
      </c>
      <c r="HY336">
        <v>0</v>
      </c>
      <c r="HZ336">
        <v>0</v>
      </c>
      <c r="IA336">
        <v>0</v>
      </c>
      <c r="IB336" t="s">
        <v>424</v>
      </c>
      <c r="IC336" t="s">
        <v>425</v>
      </c>
      <c r="ID336" t="s">
        <v>426</v>
      </c>
      <c r="IE336" t="s">
        <v>426</v>
      </c>
      <c r="IF336" t="s">
        <v>426</v>
      </c>
      <c r="IG336" t="s">
        <v>426</v>
      </c>
      <c r="IH336">
        <v>0</v>
      </c>
      <c r="II336">
        <v>100</v>
      </c>
      <c r="IJ336">
        <v>100</v>
      </c>
      <c r="IK336">
        <v>5.577</v>
      </c>
      <c r="IL336">
        <v>0.4155</v>
      </c>
      <c r="IM336">
        <v>4.20357787778522</v>
      </c>
      <c r="IN336">
        <v>0.00374144017280572</v>
      </c>
      <c r="IO336">
        <v>-1.07998895285064e-06</v>
      </c>
      <c r="IP336">
        <v>1.2122296874913e-10</v>
      </c>
      <c r="IQ336">
        <v>0.0711788513172057</v>
      </c>
      <c r="IR336">
        <v>0.00727018690124689</v>
      </c>
      <c r="IS336">
        <v>0.000171571339495546</v>
      </c>
      <c r="IT336">
        <v>5.81901312968366e-06</v>
      </c>
      <c r="IU336">
        <v>0</v>
      </c>
      <c r="IV336">
        <v>2039</v>
      </c>
      <c r="IW336">
        <v>1</v>
      </c>
      <c r="IX336">
        <v>29</v>
      </c>
      <c r="IY336">
        <v>29322757</v>
      </c>
      <c r="IZ336">
        <v>29322757</v>
      </c>
      <c r="JA336">
        <v>1.04126</v>
      </c>
      <c r="JB336">
        <v>2.37305</v>
      </c>
      <c r="JC336">
        <v>1.4978</v>
      </c>
      <c r="JD336">
        <v>2.33276</v>
      </c>
      <c r="JE336">
        <v>1.54419</v>
      </c>
      <c r="JF336">
        <v>2.38647</v>
      </c>
      <c r="JG336">
        <v>35.6845</v>
      </c>
      <c r="JH336">
        <v>24.2276</v>
      </c>
      <c r="JI336">
        <v>18</v>
      </c>
      <c r="JJ336">
        <v>546.215</v>
      </c>
      <c r="JK336">
        <v>431.218</v>
      </c>
      <c r="JL336">
        <v>32.8135</v>
      </c>
      <c r="JM336">
        <v>28.8622</v>
      </c>
      <c r="JN336">
        <v>30.0005</v>
      </c>
      <c r="JO336">
        <v>28.4826</v>
      </c>
      <c r="JP336">
        <v>28.503</v>
      </c>
      <c r="JQ336">
        <v>20.899</v>
      </c>
      <c r="JR336">
        <v>27.6979</v>
      </c>
      <c r="JS336">
        <v>100</v>
      </c>
      <c r="JT336">
        <v>33.0507</v>
      </c>
      <c r="JU336">
        <v>420</v>
      </c>
      <c r="JV336">
        <v>23.9376</v>
      </c>
      <c r="JW336">
        <v>92.4594</v>
      </c>
      <c r="JX336">
        <v>98.6494</v>
      </c>
    </row>
    <row r="337" spans="1:284">
      <c r="A337">
        <v>321</v>
      </c>
      <c r="B337">
        <v>1759365423</v>
      </c>
      <c r="C337">
        <v>4031.90000009537</v>
      </c>
      <c r="D337" t="s">
        <v>1077</v>
      </c>
      <c r="E337" t="s">
        <v>1078</v>
      </c>
      <c r="F337">
        <v>5</v>
      </c>
      <c r="G337" t="s">
        <v>1022</v>
      </c>
      <c r="H337" t="s">
        <v>419</v>
      </c>
      <c r="I337">
        <v>1759365420</v>
      </c>
      <c r="J337">
        <f>(K337)/1000</f>
        <v>0</v>
      </c>
      <c r="K337">
        <f>1000*DK337*AI337*(DG337-DH337)/(100*CZ337*(1000-AI337*DG337))</f>
        <v>0</v>
      </c>
      <c r="L337">
        <f>DK337*AI337*(DF337-DE337*(1000-AI337*DH337)/(1000-AI337*DG337))/(100*CZ337)</f>
        <v>0</v>
      </c>
      <c r="M337">
        <f>DE337 - IF(AI337&gt;1, L337*CZ337*100.0/(AK337), 0)</f>
        <v>0</v>
      </c>
      <c r="N337">
        <f>((T337-J337/2)*M337-L337)/(T337+J337/2)</f>
        <v>0</v>
      </c>
      <c r="O337">
        <f>N337*(DL337+DM337)/1000.0</f>
        <v>0</v>
      </c>
      <c r="P337">
        <f>(DE337 - IF(AI337&gt;1, L337*CZ337*100.0/(AK337), 0))*(DL337+DM337)/1000.0</f>
        <v>0</v>
      </c>
      <c r="Q337">
        <f>2.0/((1/S337-1/R337)+SIGN(S337)*SQRT((1/S337-1/R337)*(1/S337-1/R337) + 4*DA337/((DA337+1)*(DA337+1))*(2*1/S337*1/R337-1/R337*1/R337)))</f>
        <v>0</v>
      </c>
      <c r="R337">
        <f>IF(LEFT(DB337,1)&lt;&gt;"0",IF(LEFT(DB337,1)="1",3.0,DC337),$D$5+$E$5*(DS337*DL337/($K$5*1000))+$F$5*(DS337*DL337/($K$5*1000))*MAX(MIN(CZ337,$J$5),$I$5)*MAX(MIN(CZ337,$J$5),$I$5)+$G$5*MAX(MIN(CZ337,$J$5),$I$5)*(DS337*DL337/($K$5*1000))+$H$5*(DS337*DL337/($K$5*1000))*(DS337*DL337/($K$5*1000)))</f>
        <v>0</v>
      </c>
      <c r="S337">
        <f>J337*(1000-(1000*0.61365*exp(17.502*W337/(240.97+W337))/(DL337+DM337)+DG337)/2)/(1000*0.61365*exp(17.502*W337/(240.97+W337))/(DL337+DM337)-DG337)</f>
        <v>0</v>
      </c>
      <c r="T337">
        <f>1/((DA337+1)/(Q337/1.6)+1/(R337/1.37)) + DA337/((DA337+1)/(Q337/1.6) + DA337/(R337/1.37))</f>
        <v>0</v>
      </c>
      <c r="U337">
        <f>(CV337*CY337)</f>
        <v>0</v>
      </c>
      <c r="V337">
        <f>(DN337+(U337+2*0.95*5.67E-8*(((DN337+$B$7)+273)^4-(DN337+273)^4)-44100*J337)/(1.84*29.3*R337+8*0.95*5.67E-8*(DN337+273)^3))</f>
        <v>0</v>
      </c>
      <c r="W337">
        <f>($C$7*DO337+$D$7*DP337+$E$7*V337)</f>
        <v>0</v>
      </c>
      <c r="X337">
        <f>0.61365*exp(17.502*W337/(240.97+W337))</f>
        <v>0</v>
      </c>
      <c r="Y337">
        <f>(Z337/AA337*100)</f>
        <v>0</v>
      </c>
      <c r="Z337">
        <f>DG337*(DL337+DM337)/1000</f>
        <v>0</v>
      </c>
      <c r="AA337">
        <f>0.61365*exp(17.502*DN337/(240.97+DN337))</f>
        <v>0</v>
      </c>
      <c r="AB337">
        <f>(X337-DG337*(DL337+DM337)/1000)</f>
        <v>0</v>
      </c>
      <c r="AC337">
        <f>(-J337*44100)</f>
        <v>0</v>
      </c>
      <c r="AD337">
        <f>2*29.3*R337*0.92*(DN337-W337)</f>
        <v>0</v>
      </c>
      <c r="AE337">
        <f>2*0.95*5.67E-8*(((DN337+$B$7)+273)^4-(W337+273)^4)</f>
        <v>0</v>
      </c>
      <c r="AF337">
        <f>U337+AE337+AC337+AD337</f>
        <v>0</v>
      </c>
      <c r="AG337">
        <v>0</v>
      </c>
      <c r="AH337">
        <v>0</v>
      </c>
      <c r="AI337">
        <f>IF(AG337*$H$13&gt;=AK337,1.0,(AK337/(AK337-AG337*$H$13)))</f>
        <v>0</v>
      </c>
      <c r="AJ337">
        <f>(AI337-1)*100</f>
        <v>0</v>
      </c>
      <c r="AK337">
        <f>MAX(0,($B$13+$C$13*DS337)/(1+$D$13*DS337)*DL337/(DN337+273)*$E$13)</f>
        <v>0</v>
      </c>
      <c r="AL337" t="s">
        <v>420</v>
      </c>
      <c r="AM337" t="s">
        <v>420</v>
      </c>
      <c r="AN337">
        <v>0</v>
      </c>
      <c r="AO337">
        <v>0</v>
      </c>
      <c r="AP337">
        <f>1-AN337/AO337</f>
        <v>0</v>
      </c>
      <c r="AQ337">
        <v>0</v>
      </c>
      <c r="AR337" t="s">
        <v>420</v>
      </c>
      <c r="AS337" t="s">
        <v>420</v>
      </c>
      <c r="AT337">
        <v>0</v>
      </c>
      <c r="AU337">
        <v>0</v>
      </c>
      <c r="AV337">
        <f>1-AT337/AU337</f>
        <v>0</v>
      </c>
      <c r="AW337">
        <v>0.5</v>
      </c>
      <c r="AX337">
        <f>CW337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420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CV337">
        <f>$B$11*DT337+$C$11*DU337+$F$11*EF337*(1-EI337)</f>
        <v>0</v>
      </c>
      <c r="CW337">
        <f>CV337*CX337</f>
        <v>0</v>
      </c>
      <c r="CX337">
        <f>($B$11*$D$9+$C$11*$D$9+$F$11*((ES337+EK337)/MAX(ES337+EK337+ET337, 0.1)*$I$9+ET337/MAX(ES337+EK337+ET337, 0.1)*$J$9))/($B$11+$C$11+$F$11)</f>
        <v>0</v>
      </c>
      <c r="CY337">
        <f>($B$11*$K$9+$C$11*$K$9+$F$11*((ES337+EK337)/MAX(ES337+EK337+ET337, 0.1)*$P$9+ET337/MAX(ES337+EK337+ET337, 0.1)*$Q$9))/($B$11+$C$11+$F$11)</f>
        <v>0</v>
      </c>
      <c r="CZ337">
        <v>2.7</v>
      </c>
      <c r="DA337">
        <v>0.5</v>
      </c>
      <c r="DB337" t="s">
        <v>421</v>
      </c>
      <c r="DC337">
        <v>2</v>
      </c>
      <c r="DD337">
        <v>1759365420</v>
      </c>
      <c r="DE337">
        <v>420.084333333333</v>
      </c>
      <c r="DF337">
        <v>419.966333333333</v>
      </c>
      <c r="DG337">
        <v>24.0342</v>
      </c>
      <c r="DH337">
        <v>23.6435</v>
      </c>
      <c r="DI337">
        <v>414.506666666667</v>
      </c>
      <c r="DJ337">
        <v>23.6189333333333</v>
      </c>
      <c r="DK337">
        <v>499.980666666667</v>
      </c>
      <c r="DL337">
        <v>90.3489666666667</v>
      </c>
      <c r="DM337">
        <v>0.0305636333333333</v>
      </c>
      <c r="DN337">
        <v>30.5888</v>
      </c>
      <c r="DO337">
        <v>29.6372666666667</v>
      </c>
      <c r="DP337">
        <v>999.9</v>
      </c>
      <c r="DQ337">
        <v>0</v>
      </c>
      <c r="DR337">
        <v>0</v>
      </c>
      <c r="DS337">
        <v>10013.9666666667</v>
      </c>
      <c r="DT337">
        <v>0</v>
      </c>
      <c r="DU337">
        <v>0.778986</v>
      </c>
      <c r="DV337">
        <v>0.117716666666667</v>
      </c>
      <c r="DW337">
        <v>430.429333333333</v>
      </c>
      <c r="DX337">
        <v>430.136333333333</v>
      </c>
      <c r="DY337">
        <v>0.390698333333333</v>
      </c>
      <c r="DZ337">
        <v>419.966333333333</v>
      </c>
      <c r="EA337">
        <v>23.6435</v>
      </c>
      <c r="EB337">
        <v>2.17146666666667</v>
      </c>
      <c r="EC337">
        <v>2.13616666666667</v>
      </c>
      <c r="ED337">
        <v>18.7533333333333</v>
      </c>
      <c r="EE337">
        <v>18.4914333333333</v>
      </c>
      <c r="EF337">
        <v>0.00500016</v>
      </c>
      <c r="EG337">
        <v>0</v>
      </c>
      <c r="EH337">
        <v>0</v>
      </c>
      <c r="EI337">
        <v>0</v>
      </c>
      <c r="EJ337">
        <v>338.4</v>
      </c>
      <c r="EK337">
        <v>0.00500016</v>
      </c>
      <c r="EL337">
        <v>-21.8333333333333</v>
      </c>
      <c r="EM337">
        <v>-1.73333333333333</v>
      </c>
      <c r="EN337">
        <v>37.937</v>
      </c>
      <c r="EO337">
        <v>42</v>
      </c>
      <c r="EP337">
        <v>40.062</v>
      </c>
      <c r="EQ337">
        <v>42.125</v>
      </c>
      <c r="ER337">
        <v>41.229</v>
      </c>
      <c r="ES337">
        <v>0</v>
      </c>
      <c r="ET337">
        <v>0</v>
      </c>
      <c r="EU337">
        <v>0</v>
      </c>
      <c r="EV337">
        <v>1759365424.3</v>
      </c>
      <c r="EW337">
        <v>0</v>
      </c>
      <c r="EX337">
        <v>335.248</v>
      </c>
      <c r="EY337">
        <v>-5.18461542858404</v>
      </c>
      <c r="EZ337">
        <v>12.5461539279074</v>
      </c>
      <c r="FA337">
        <v>-22.816</v>
      </c>
      <c r="FB337">
        <v>15</v>
      </c>
      <c r="FC337">
        <v>0</v>
      </c>
      <c r="FD337" t="s">
        <v>422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0.0903553190476191</v>
      </c>
      <c r="FQ337">
        <v>0.0966112519480519</v>
      </c>
      <c r="FR337">
        <v>0.0339995283502527</v>
      </c>
      <c r="FS337">
        <v>1</v>
      </c>
      <c r="FT337">
        <v>335.935294117647</v>
      </c>
      <c r="FU337">
        <v>-22.1268142935524</v>
      </c>
      <c r="FV337">
        <v>5.50325477774644</v>
      </c>
      <c r="FW337">
        <v>-1</v>
      </c>
      <c r="FX337">
        <v>0.463386904761905</v>
      </c>
      <c r="FY337">
        <v>-0.360716493506493</v>
      </c>
      <c r="FZ337">
        <v>0.039159509209319</v>
      </c>
      <c r="GA337">
        <v>0</v>
      </c>
      <c r="GB337">
        <v>1</v>
      </c>
      <c r="GC337">
        <v>2</v>
      </c>
      <c r="GD337" t="s">
        <v>443</v>
      </c>
      <c r="GE337">
        <v>3.12607</v>
      </c>
      <c r="GF337">
        <v>2.65606</v>
      </c>
      <c r="GG337">
        <v>0.0887692</v>
      </c>
      <c r="GH337">
        <v>0.0896169</v>
      </c>
      <c r="GI337">
        <v>0.101381</v>
      </c>
      <c r="GJ337">
        <v>0.100919</v>
      </c>
      <c r="GK337">
        <v>23312.3</v>
      </c>
      <c r="GL337">
        <v>22188.7</v>
      </c>
      <c r="GM337">
        <v>22881.6</v>
      </c>
      <c r="GN337">
        <v>23734.9</v>
      </c>
      <c r="GO337">
        <v>35043.9</v>
      </c>
      <c r="GP337">
        <v>35324.7</v>
      </c>
      <c r="GQ337">
        <v>41253.9</v>
      </c>
      <c r="GR337">
        <v>42330.1</v>
      </c>
      <c r="GS337">
        <v>1.8978</v>
      </c>
      <c r="GT337">
        <v>1.80803</v>
      </c>
      <c r="GU337">
        <v>0.0823438</v>
      </c>
      <c r="GV337">
        <v>0</v>
      </c>
      <c r="GW337">
        <v>28.3229</v>
      </c>
      <c r="GX337">
        <v>999.9</v>
      </c>
      <c r="GY337">
        <v>60.512</v>
      </c>
      <c r="GZ337">
        <v>29.517</v>
      </c>
      <c r="HA337">
        <v>27.7524</v>
      </c>
      <c r="HB337">
        <v>54.2119</v>
      </c>
      <c r="HC337">
        <v>40.4367</v>
      </c>
      <c r="HD337">
        <v>1</v>
      </c>
      <c r="HE337">
        <v>0.0942912</v>
      </c>
      <c r="HF337">
        <v>-3.00752</v>
      </c>
      <c r="HG337">
        <v>20.2078</v>
      </c>
      <c r="HH337">
        <v>5.23391</v>
      </c>
      <c r="HI337">
        <v>11.992</v>
      </c>
      <c r="HJ337">
        <v>4.9557</v>
      </c>
      <c r="HK337">
        <v>3.30398</v>
      </c>
      <c r="HL337">
        <v>9999</v>
      </c>
      <c r="HM337">
        <v>9999</v>
      </c>
      <c r="HN337">
        <v>9999</v>
      </c>
      <c r="HO337">
        <v>999.9</v>
      </c>
      <c r="HP337">
        <v>1.86849</v>
      </c>
      <c r="HQ337">
        <v>1.86417</v>
      </c>
      <c r="HR337">
        <v>1.8718</v>
      </c>
      <c r="HS337">
        <v>1.86264</v>
      </c>
      <c r="HT337">
        <v>1.86205</v>
      </c>
      <c r="HU337">
        <v>1.86857</v>
      </c>
      <c r="HV337">
        <v>1.85867</v>
      </c>
      <c r="HW337">
        <v>1.86508</v>
      </c>
      <c r="HX337">
        <v>5</v>
      </c>
      <c r="HY337">
        <v>0</v>
      </c>
      <c r="HZ337">
        <v>0</v>
      </c>
      <c r="IA337">
        <v>0</v>
      </c>
      <c r="IB337" t="s">
        <v>424</v>
      </c>
      <c r="IC337" t="s">
        <v>425</v>
      </c>
      <c r="ID337" t="s">
        <v>426</v>
      </c>
      <c r="IE337" t="s">
        <v>426</v>
      </c>
      <c r="IF337" t="s">
        <v>426</v>
      </c>
      <c r="IG337" t="s">
        <v>426</v>
      </c>
      <c r="IH337">
        <v>0</v>
      </c>
      <c r="II337">
        <v>100</v>
      </c>
      <c r="IJ337">
        <v>100</v>
      </c>
      <c r="IK337">
        <v>5.577</v>
      </c>
      <c r="IL337">
        <v>0.416</v>
      </c>
      <c r="IM337">
        <v>4.20357787778522</v>
      </c>
      <c r="IN337">
        <v>0.00374144017280572</v>
      </c>
      <c r="IO337">
        <v>-1.07998895285064e-06</v>
      </c>
      <c r="IP337">
        <v>1.2122296874913e-10</v>
      </c>
      <c r="IQ337">
        <v>0.0711788513172057</v>
      </c>
      <c r="IR337">
        <v>0.00727018690124689</v>
      </c>
      <c r="IS337">
        <v>0.000171571339495546</v>
      </c>
      <c r="IT337">
        <v>5.81901312968366e-06</v>
      </c>
      <c r="IU337">
        <v>0</v>
      </c>
      <c r="IV337">
        <v>2039</v>
      </c>
      <c r="IW337">
        <v>1</v>
      </c>
      <c r="IX337">
        <v>29</v>
      </c>
      <c r="IY337">
        <v>29322757.1</v>
      </c>
      <c r="IZ337">
        <v>29322757.1</v>
      </c>
      <c r="JA337">
        <v>1.04126</v>
      </c>
      <c r="JB337">
        <v>2.39136</v>
      </c>
      <c r="JC337">
        <v>1.4978</v>
      </c>
      <c r="JD337">
        <v>2.33276</v>
      </c>
      <c r="JE337">
        <v>1.54419</v>
      </c>
      <c r="JF337">
        <v>2.42798</v>
      </c>
      <c r="JG337">
        <v>35.7078</v>
      </c>
      <c r="JH337">
        <v>24.2188</v>
      </c>
      <c r="JI337">
        <v>18</v>
      </c>
      <c r="JJ337">
        <v>546.079</v>
      </c>
      <c r="JK337">
        <v>431.356</v>
      </c>
      <c r="JL337">
        <v>32.9143</v>
      </c>
      <c r="JM337">
        <v>28.8627</v>
      </c>
      <c r="JN337">
        <v>30.0003</v>
      </c>
      <c r="JO337">
        <v>28.4838</v>
      </c>
      <c r="JP337">
        <v>28.5037</v>
      </c>
      <c r="JQ337">
        <v>20.9015</v>
      </c>
      <c r="JR337">
        <v>27.3822</v>
      </c>
      <c r="JS337">
        <v>100</v>
      </c>
      <c r="JT337">
        <v>33.0507</v>
      </c>
      <c r="JU337">
        <v>420</v>
      </c>
      <c r="JV337">
        <v>23.9533</v>
      </c>
      <c r="JW337">
        <v>92.459</v>
      </c>
      <c r="JX337">
        <v>98.6498</v>
      </c>
    </row>
    <row r="338" spans="1:284">
      <c r="A338">
        <v>322</v>
      </c>
      <c r="B338">
        <v>1759365740</v>
      </c>
      <c r="C338">
        <v>4348.90000009537</v>
      </c>
      <c r="D338" t="s">
        <v>1079</v>
      </c>
      <c r="E338" t="s">
        <v>1080</v>
      </c>
      <c r="F338">
        <v>5</v>
      </c>
      <c r="G338" t="s">
        <v>1081</v>
      </c>
      <c r="H338" t="s">
        <v>419</v>
      </c>
      <c r="I338">
        <v>1759365736.5</v>
      </c>
      <c r="J338">
        <f>(K338)/1000</f>
        <v>0</v>
      </c>
      <c r="K338">
        <f>1000*DK338*AI338*(DG338-DH338)/(100*CZ338*(1000-AI338*DG338))</f>
        <v>0</v>
      </c>
      <c r="L338">
        <f>DK338*AI338*(DF338-DE338*(1000-AI338*DH338)/(1000-AI338*DG338))/(100*CZ338)</f>
        <v>0</v>
      </c>
      <c r="M338">
        <f>DE338 - IF(AI338&gt;1, L338*CZ338*100.0/(AK338), 0)</f>
        <v>0</v>
      </c>
      <c r="N338">
        <f>((T338-J338/2)*M338-L338)/(T338+J338/2)</f>
        <v>0</v>
      </c>
      <c r="O338">
        <f>N338*(DL338+DM338)/1000.0</f>
        <v>0</v>
      </c>
      <c r="P338">
        <f>(DE338 - IF(AI338&gt;1, L338*CZ338*100.0/(AK338), 0))*(DL338+DM338)/1000.0</f>
        <v>0</v>
      </c>
      <c r="Q338">
        <f>2.0/((1/S338-1/R338)+SIGN(S338)*SQRT((1/S338-1/R338)*(1/S338-1/R338) + 4*DA338/((DA338+1)*(DA338+1))*(2*1/S338*1/R338-1/R338*1/R338)))</f>
        <v>0</v>
      </c>
      <c r="R338">
        <f>IF(LEFT(DB338,1)&lt;&gt;"0",IF(LEFT(DB338,1)="1",3.0,DC338),$D$5+$E$5*(DS338*DL338/($K$5*1000))+$F$5*(DS338*DL338/($K$5*1000))*MAX(MIN(CZ338,$J$5),$I$5)*MAX(MIN(CZ338,$J$5),$I$5)+$G$5*MAX(MIN(CZ338,$J$5),$I$5)*(DS338*DL338/($K$5*1000))+$H$5*(DS338*DL338/($K$5*1000))*(DS338*DL338/($K$5*1000)))</f>
        <v>0</v>
      </c>
      <c r="S338">
        <f>J338*(1000-(1000*0.61365*exp(17.502*W338/(240.97+W338))/(DL338+DM338)+DG338)/2)/(1000*0.61365*exp(17.502*W338/(240.97+W338))/(DL338+DM338)-DG338)</f>
        <v>0</v>
      </c>
      <c r="T338">
        <f>1/((DA338+1)/(Q338/1.6)+1/(R338/1.37)) + DA338/((DA338+1)/(Q338/1.6) + DA338/(R338/1.37))</f>
        <v>0</v>
      </c>
      <c r="U338">
        <f>(CV338*CY338)</f>
        <v>0</v>
      </c>
      <c r="V338">
        <f>(DN338+(U338+2*0.95*5.67E-8*(((DN338+$B$7)+273)^4-(DN338+273)^4)-44100*J338)/(1.84*29.3*R338+8*0.95*5.67E-8*(DN338+273)^3))</f>
        <v>0</v>
      </c>
      <c r="W338">
        <f>($C$7*DO338+$D$7*DP338+$E$7*V338)</f>
        <v>0</v>
      </c>
      <c r="X338">
        <f>0.61365*exp(17.502*W338/(240.97+W338))</f>
        <v>0</v>
      </c>
      <c r="Y338">
        <f>(Z338/AA338*100)</f>
        <v>0</v>
      </c>
      <c r="Z338">
        <f>DG338*(DL338+DM338)/1000</f>
        <v>0</v>
      </c>
      <c r="AA338">
        <f>0.61365*exp(17.502*DN338/(240.97+DN338))</f>
        <v>0</v>
      </c>
      <c r="AB338">
        <f>(X338-DG338*(DL338+DM338)/1000)</f>
        <v>0</v>
      </c>
      <c r="AC338">
        <f>(-J338*44100)</f>
        <v>0</v>
      </c>
      <c r="AD338">
        <f>2*29.3*R338*0.92*(DN338-W338)</f>
        <v>0</v>
      </c>
      <c r="AE338">
        <f>2*0.95*5.67E-8*(((DN338+$B$7)+273)^4-(W338+273)^4)</f>
        <v>0</v>
      </c>
      <c r="AF338">
        <f>U338+AE338+AC338+AD338</f>
        <v>0</v>
      </c>
      <c r="AG338">
        <v>0</v>
      </c>
      <c r="AH338">
        <v>0</v>
      </c>
      <c r="AI338">
        <f>IF(AG338*$H$13&gt;=AK338,1.0,(AK338/(AK338-AG338*$H$13)))</f>
        <v>0</v>
      </c>
      <c r="AJ338">
        <f>(AI338-1)*100</f>
        <v>0</v>
      </c>
      <c r="AK338">
        <f>MAX(0,($B$13+$C$13*DS338)/(1+$D$13*DS338)*DL338/(DN338+273)*$E$13)</f>
        <v>0</v>
      </c>
      <c r="AL338" t="s">
        <v>420</v>
      </c>
      <c r="AM338" t="s">
        <v>420</v>
      </c>
      <c r="AN338">
        <v>0</v>
      </c>
      <c r="AO338">
        <v>0</v>
      </c>
      <c r="AP338">
        <f>1-AN338/AO338</f>
        <v>0</v>
      </c>
      <c r="AQ338">
        <v>0</v>
      </c>
      <c r="AR338" t="s">
        <v>420</v>
      </c>
      <c r="AS338" t="s">
        <v>420</v>
      </c>
      <c r="AT338">
        <v>0</v>
      </c>
      <c r="AU338">
        <v>0</v>
      </c>
      <c r="AV338">
        <f>1-AT338/AU338</f>
        <v>0</v>
      </c>
      <c r="AW338">
        <v>0.5</v>
      </c>
      <c r="AX338">
        <f>CW338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420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CV338">
        <f>$B$11*DT338+$C$11*DU338+$F$11*EF338*(1-EI338)</f>
        <v>0</v>
      </c>
      <c r="CW338">
        <f>CV338*CX338</f>
        <v>0</v>
      </c>
      <c r="CX338">
        <f>($B$11*$D$9+$C$11*$D$9+$F$11*((ES338+EK338)/MAX(ES338+EK338+ET338, 0.1)*$I$9+ET338/MAX(ES338+EK338+ET338, 0.1)*$J$9))/($B$11+$C$11+$F$11)</f>
        <v>0</v>
      </c>
      <c r="CY338">
        <f>($B$11*$K$9+$C$11*$K$9+$F$11*((ES338+EK338)/MAX(ES338+EK338+ET338, 0.1)*$P$9+ET338/MAX(ES338+EK338+ET338, 0.1)*$Q$9))/($B$11+$C$11+$F$11)</f>
        <v>0</v>
      </c>
      <c r="CZ338">
        <v>5.97</v>
      </c>
      <c r="DA338">
        <v>0.5</v>
      </c>
      <c r="DB338" t="s">
        <v>421</v>
      </c>
      <c r="DC338">
        <v>2</v>
      </c>
      <c r="DD338">
        <v>1759365736.5</v>
      </c>
      <c r="DE338">
        <v>421.324</v>
      </c>
      <c r="DF338">
        <v>419.988666666667</v>
      </c>
      <c r="DG338">
        <v>24.8000666666667</v>
      </c>
      <c r="DH338">
        <v>24.6765333333333</v>
      </c>
      <c r="DI338">
        <v>415.743</v>
      </c>
      <c r="DJ338">
        <v>24.36575</v>
      </c>
      <c r="DK338">
        <v>500.048833333333</v>
      </c>
      <c r="DL338">
        <v>90.3494333333334</v>
      </c>
      <c r="DM338">
        <v>0.03026915</v>
      </c>
      <c r="DN338">
        <v>30.92425</v>
      </c>
      <c r="DO338">
        <v>30.0046333333333</v>
      </c>
      <c r="DP338">
        <v>999.9</v>
      </c>
      <c r="DQ338">
        <v>0</v>
      </c>
      <c r="DR338">
        <v>0</v>
      </c>
      <c r="DS338">
        <v>9997.38</v>
      </c>
      <c r="DT338">
        <v>0</v>
      </c>
      <c r="DU338">
        <v>0.676975333333333</v>
      </c>
      <c r="DV338">
        <v>1.33533833333333</v>
      </c>
      <c r="DW338">
        <v>432.0385</v>
      </c>
      <c r="DX338">
        <v>430.614833333333</v>
      </c>
      <c r="DY338">
        <v>0.123550166666667</v>
      </c>
      <c r="DZ338">
        <v>419.988666666667</v>
      </c>
      <c r="EA338">
        <v>24.6765333333333</v>
      </c>
      <c r="EB338">
        <v>2.24067333333333</v>
      </c>
      <c r="EC338">
        <v>2.22951166666667</v>
      </c>
      <c r="ED338">
        <v>19.2561166666667</v>
      </c>
      <c r="EE338">
        <v>19.17595</v>
      </c>
      <c r="EF338">
        <v>0.00500016</v>
      </c>
      <c r="EG338">
        <v>0</v>
      </c>
      <c r="EH338">
        <v>0</v>
      </c>
      <c r="EI338">
        <v>0</v>
      </c>
      <c r="EJ338">
        <v>1137.73333333333</v>
      </c>
      <c r="EK338">
        <v>0.00500016</v>
      </c>
      <c r="EL338">
        <v>-22.7833333333333</v>
      </c>
      <c r="EM338">
        <v>-1.48333333333333</v>
      </c>
      <c r="EN338">
        <v>38</v>
      </c>
      <c r="EO338">
        <v>42.0516666666667</v>
      </c>
      <c r="EP338">
        <v>40.125</v>
      </c>
      <c r="EQ338">
        <v>42.2185</v>
      </c>
      <c r="ER338">
        <v>41.3016666666667</v>
      </c>
      <c r="ES338">
        <v>0</v>
      </c>
      <c r="ET338">
        <v>0</v>
      </c>
      <c r="EU338">
        <v>0</v>
      </c>
      <c r="EV338">
        <v>1759365741.1</v>
      </c>
      <c r="EW338">
        <v>0</v>
      </c>
      <c r="EX338">
        <v>1137.892</v>
      </c>
      <c r="EY338">
        <v>-0.238461271425922</v>
      </c>
      <c r="EZ338">
        <v>18.407692161608</v>
      </c>
      <c r="FA338">
        <v>-25.1</v>
      </c>
      <c r="FB338">
        <v>15</v>
      </c>
      <c r="FC338">
        <v>0</v>
      </c>
      <c r="FD338" t="s">
        <v>422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1.337531</v>
      </c>
      <c r="FQ338">
        <v>-0.0270252631578962</v>
      </c>
      <c r="FR338">
        <v>0.0265669042042915</v>
      </c>
      <c r="FS338">
        <v>1</v>
      </c>
      <c r="FT338">
        <v>1136.95294117647</v>
      </c>
      <c r="FU338">
        <v>5.83040501819455</v>
      </c>
      <c r="FV338">
        <v>4.9471462536864</v>
      </c>
      <c r="FW338">
        <v>-1</v>
      </c>
      <c r="FX338">
        <v>0.1267712</v>
      </c>
      <c r="FY338">
        <v>-0.0298572631578949</v>
      </c>
      <c r="FZ338">
        <v>0.00318322962728107</v>
      </c>
      <c r="GA338">
        <v>1</v>
      </c>
      <c r="GB338">
        <v>2</v>
      </c>
      <c r="GC338">
        <v>2</v>
      </c>
      <c r="GD338" t="s">
        <v>423</v>
      </c>
      <c r="GE338">
        <v>3.126</v>
      </c>
      <c r="GF338">
        <v>2.65603</v>
      </c>
      <c r="GG338">
        <v>0.088965</v>
      </c>
      <c r="GH338">
        <v>0.0896184</v>
      </c>
      <c r="GI338">
        <v>0.103551</v>
      </c>
      <c r="GJ338">
        <v>0.103849</v>
      </c>
      <c r="GK338">
        <v>23302</v>
      </c>
      <c r="GL338">
        <v>22187.2</v>
      </c>
      <c r="GM338">
        <v>22876.3</v>
      </c>
      <c r="GN338">
        <v>23733.2</v>
      </c>
      <c r="GO338">
        <v>34951.6</v>
      </c>
      <c r="GP338">
        <v>35207.7</v>
      </c>
      <c r="GQ338">
        <v>41245.4</v>
      </c>
      <c r="GR338">
        <v>42327.9</v>
      </c>
      <c r="GS338">
        <v>1.8958</v>
      </c>
      <c r="GT338">
        <v>1.8105</v>
      </c>
      <c r="GU338">
        <v>0.101667</v>
      </c>
      <c r="GV338">
        <v>0</v>
      </c>
      <c r="GW338">
        <v>28.3518</v>
      </c>
      <c r="GX338">
        <v>999.9</v>
      </c>
      <c r="GY338">
        <v>60.56</v>
      </c>
      <c r="GZ338">
        <v>29.557</v>
      </c>
      <c r="HA338">
        <v>27.8385</v>
      </c>
      <c r="HB338">
        <v>53.6219</v>
      </c>
      <c r="HC338">
        <v>40.3806</v>
      </c>
      <c r="HD338">
        <v>1</v>
      </c>
      <c r="HE338">
        <v>0.0946723</v>
      </c>
      <c r="HF338">
        <v>-1.56105</v>
      </c>
      <c r="HG338">
        <v>20.2297</v>
      </c>
      <c r="HH338">
        <v>5.23496</v>
      </c>
      <c r="HI338">
        <v>11.992</v>
      </c>
      <c r="HJ338">
        <v>4.9559</v>
      </c>
      <c r="HK338">
        <v>3.304</v>
      </c>
      <c r="HL338">
        <v>9999</v>
      </c>
      <c r="HM338">
        <v>9999</v>
      </c>
      <c r="HN338">
        <v>9999</v>
      </c>
      <c r="HO338">
        <v>999.9</v>
      </c>
      <c r="HP338">
        <v>1.86846</v>
      </c>
      <c r="HQ338">
        <v>1.86417</v>
      </c>
      <c r="HR338">
        <v>1.8718</v>
      </c>
      <c r="HS338">
        <v>1.86264</v>
      </c>
      <c r="HT338">
        <v>1.86204</v>
      </c>
      <c r="HU338">
        <v>1.86851</v>
      </c>
      <c r="HV338">
        <v>1.85867</v>
      </c>
      <c r="HW338">
        <v>1.86508</v>
      </c>
      <c r="HX338">
        <v>5</v>
      </c>
      <c r="HY338">
        <v>0</v>
      </c>
      <c r="HZ338">
        <v>0</v>
      </c>
      <c r="IA338">
        <v>0</v>
      </c>
      <c r="IB338" t="s">
        <v>424</v>
      </c>
      <c r="IC338" t="s">
        <v>425</v>
      </c>
      <c r="ID338" t="s">
        <v>426</v>
      </c>
      <c r="IE338" t="s">
        <v>426</v>
      </c>
      <c r="IF338" t="s">
        <v>426</v>
      </c>
      <c r="IG338" t="s">
        <v>426</v>
      </c>
      <c r="IH338">
        <v>0</v>
      </c>
      <c r="II338">
        <v>100</v>
      </c>
      <c r="IJ338">
        <v>100</v>
      </c>
      <c r="IK338">
        <v>5.581</v>
      </c>
      <c r="IL338">
        <v>0.4344</v>
      </c>
      <c r="IM338">
        <v>4.20357787778522</v>
      </c>
      <c r="IN338">
        <v>0.00374144017280572</v>
      </c>
      <c r="IO338">
        <v>-1.07998895285064e-06</v>
      </c>
      <c r="IP338">
        <v>1.2122296874913e-10</v>
      </c>
      <c r="IQ338">
        <v>0.0711788513172057</v>
      </c>
      <c r="IR338">
        <v>0.00727018690124689</v>
      </c>
      <c r="IS338">
        <v>0.000171571339495546</v>
      </c>
      <c r="IT338">
        <v>5.81901312968366e-06</v>
      </c>
      <c r="IU338">
        <v>0</v>
      </c>
      <c r="IV338">
        <v>2039</v>
      </c>
      <c r="IW338">
        <v>1</v>
      </c>
      <c r="IX338">
        <v>29</v>
      </c>
      <c r="IY338">
        <v>29322762.3</v>
      </c>
      <c r="IZ338">
        <v>29322762.3</v>
      </c>
      <c r="JA338">
        <v>1.04248</v>
      </c>
      <c r="JB338">
        <v>2.40112</v>
      </c>
      <c r="JC338">
        <v>1.49902</v>
      </c>
      <c r="JD338">
        <v>2.33276</v>
      </c>
      <c r="JE338">
        <v>1.54419</v>
      </c>
      <c r="JF338">
        <v>2.21558</v>
      </c>
      <c r="JG338">
        <v>35.6613</v>
      </c>
      <c r="JH338">
        <v>24.2276</v>
      </c>
      <c r="JI338">
        <v>18</v>
      </c>
      <c r="JJ338">
        <v>545.574</v>
      </c>
      <c r="JK338">
        <v>433.539</v>
      </c>
      <c r="JL338">
        <v>31.8506</v>
      </c>
      <c r="JM338">
        <v>28.8662</v>
      </c>
      <c r="JN338">
        <v>30</v>
      </c>
      <c r="JO338">
        <v>28.5785</v>
      </c>
      <c r="JP338">
        <v>28.5998</v>
      </c>
      <c r="JQ338">
        <v>20.9087</v>
      </c>
      <c r="JR338">
        <v>23.5457</v>
      </c>
      <c r="JS338">
        <v>100</v>
      </c>
      <c r="JT338">
        <v>31.8474</v>
      </c>
      <c r="JU338">
        <v>420</v>
      </c>
      <c r="JV338">
        <v>24.6623</v>
      </c>
      <c r="JW338">
        <v>92.439</v>
      </c>
      <c r="JX338">
        <v>98.644</v>
      </c>
    </row>
    <row r="339" spans="1:284">
      <c r="A339">
        <v>323</v>
      </c>
      <c r="B339">
        <v>1759365742</v>
      </c>
      <c r="C339">
        <v>4350.90000009537</v>
      </c>
      <c r="D339" t="s">
        <v>1082</v>
      </c>
      <c r="E339" t="s">
        <v>1083</v>
      </c>
      <c r="F339">
        <v>5</v>
      </c>
      <c r="G339" t="s">
        <v>1081</v>
      </c>
      <c r="H339" t="s">
        <v>419</v>
      </c>
      <c r="I339">
        <v>1759365738.75</v>
      </c>
      <c r="J339">
        <f>(K339)/1000</f>
        <v>0</v>
      </c>
      <c r="K339">
        <f>1000*DK339*AI339*(DG339-DH339)/(100*CZ339*(1000-AI339*DG339))</f>
        <v>0</v>
      </c>
      <c r="L339">
        <f>DK339*AI339*(DF339-DE339*(1000-AI339*DH339)/(1000-AI339*DG339))/(100*CZ339)</f>
        <v>0</v>
      </c>
      <c r="M339">
        <f>DE339 - IF(AI339&gt;1, L339*CZ339*100.0/(AK339), 0)</f>
        <v>0</v>
      </c>
      <c r="N339">
        <f>((T339-J339/2)*M339-L339)/(T339+J339/2)</f>
        <v>0</v>
      </c>
      <c r="O339">
        <f>N339*(DL339+DM339)/1000.0</f>
        <v>0</v>
      </c>
      <c r="P339">
        <f>(DE339 - IF(AI339&gt;1, L339*CZ339*100.0/(AK339), 0))*(DL339+DM339)/1000.0</f>
        <v>0</v>
      </c>
      <c r="Q339">
        <f>2.0/((1/S339-1/R339)+SIGN(S339)*SQRT((1/S339-1/R339)*(1/S339-1/R339) + 4*DA339/((DA339+1)*(DA339+1))*(2*1/S339*1/R339-1/R339*1/R339)))</f>
        <v>0</v>
      </c>
      <c r="R339">
        <f>IF(LEFT(DB339,1)&lt;&gt;"0",IF(LEFT(DB339,1)="1",3.0,DC339),$D$5+$E$5*(DS339*DL339/($K$5*1000))+$F$5*(DS339*DL339/($K$5*1000))*MAX(MIN(CZ339,$J$5),$I$5)*MAX(MIN(CZ339,$J$5),$I$5)+$G$5*MAX(MIN(CZ339,$J$5),$I$5)*(DS339*DL339/($K$5*1000))+$H$5*(DS339*DL339/($K$5*1000))*(DS339*DL339/($K$5*1000)))</f>
        <v>0</v>
      </c>
      <c r="S339">
        <f>J339*(1000-(1000*0.61365*exp(17.502*W339/(240.97+W339))/(DL339+DM339)+DG339)/2)/(1000*0.61365*exp(17.502*W339/(240.97+W339))/(DL339+DM339)-DG339)</f>
        <v>0</v>
      </c>
      <c r="T339">
        <f>1/((DA339+1)/(Q339/1.6)+1/(R339/1.37)) + DA339/((DA339+1)/(Q339/1.6) + DA339/(R339/1.37))</f>
        <v>0</v>
      </c>
      <c r="U339">
        <f>(CV339*CY339)</f>
        <v>0</v>
      </c>
      <c r="V339">
        <f>(DN339+(U339+2*0.95*5.67E-8*(((DN339+$B$7)+273)^4-(DN339+273)^4)-44100*J339)/(1.84*29.3*R339+8*0.95*5.67E-8*(DN339+273)^3))</f>
        <v>0</v>
      </c>
      <c r="W339">
        <f>($C$7*DO339+$D$7*DP339+$E$7*V339)</f>
        <v>0</v>
      </c>
      <c r="X339">
        <f>0.61365*exp(17.502*W339/(240.97+W339))</f>
        <v>0</v>
      </c>
      <c r="Y339">
        <f>(Z339/AA339*100)</f>
        <v>0</v>
      </c>
      <c r="Z339">
        <f>DG339*(DL339+DM339)/1000</f>
        <v>0</v>
      </c>
      <c r="AA339">
        <f>0.61365*exp(17.502*DN339/(240.97+DN339))</f>
        <v>0</v>
      </c>
      <c r="AB339">
        <f>(X339-DG339*(DL339+DM339)/1000)</f>
        <v>0</v>
      </c>
      <c r="AC339">
        <f>(-J339*44100)</f>
        <v>0</v>
      </c>
      <c r="AD339">
        <f>2*29.3*R339*0.92*(DN339-W339)</f>
        <v>0</v>
      </c>
      <c r="AE339">
        <f>2*0.95*5.67E-8*(((DN339+$B$7)+273)^4-(W339+273)^4)</f>
        <v>0</v>
      </c>
      <c r="AF339">
        <f>U339+AE339+AC339+AD339</f>
        <v>0</v>
      </c>
      <c r="AG339">
        <v>0</v>
      </c>
      <c r="AH339">
        <v>0</v>
      </c>
      <c r="AI339">
        <f>IF(AG339*$H$13&gt;=AK339,1.0,(AK339/(AK339-AG339*$H$13)))</f>
        <v>0</v>
      </c>
      <c r="AJ339">
        <f>(AI339-1)*100</f>
        <v>0</v>
      </c>
      <c r="AK339">
        <f>MAX(0,($B$13+$C$13*DS339)/(1+$D$13*DS339)*DL339/(DN339+273)*$E$13)</f>
        <v>0</v>
      </c>
      <c r="AL339" t="s">
        <v>420</v>
      </c>
      <c r="AM339" t="s">
        <v>420</v>
      </c>
      <c r="AN339">
        <v>0</v>
      </c>
      <c r="AO339">
        <v>0</v>
      </c>
      <c r="AP339">
        <f>1-AN339/AO339</f>
        <v>0</v>
      </c>
      <c r="AQ339">
        <v>0</v>
      </c>
      <c r="AR339" t="s">
        <v>420</v>
      </c>
      <c r="AS339" t="s">
        <v>420</v>
      </c>
      <c r="AT339">
        <v>0</v>
      </c>
      <c r="AU339">
        <v>0</v>
      </c>
      <c r="AV339">
        <f>1-AT339/AU339</f>
        <v>0</v>
      </c>
      <c r="AW339">
        <v>0.5</v>
      </c>
      <c r="AX339">
        <f>CW339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420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CV339">
        <f>$B$11*DT339+$C$11*DU339+$F$11*EF339*(1-EI339)</f>
        <v>0</v>
      </c>
      <c r="CW339">
        <f>CV339*CX339</f>
        <v>0</v>
      </c>
      <c r="CX339">
        <f>($B$11*$D$9+$C$11*$D$9+$F$11*((ES339+EK339)/MAX(ES339+EK339+ET339, 0.1)*$I$9+ET339/MAX(ES339+EK339+ET339, 0.1)*$J$9))/($B$11+$C$11+$F$11)</f>
        <v>0</v>
      </c>
      <c r="CY339">
        <f>($B$11*$K$9+$C$11*$K$9+$F$11*((ES339+EK339)/MAX(ES339+EK339+ET339, 0.1)*$P$9+ET339/MAX(ES339+EK339+ET339, 0.1)*$Q$9))/($B$11+$C$11+$F$11)</f>
        <v>0</v>
      </c>
      <c r="CZ339">
        <v>5.97</v>
      </c>
      <c r="DA339">
        <v>0.5</v>
      </c>
      <c r="DB339" t="s">
        <v>421</v>
      </c>
      <c r="DC339">
        <v>2</v>
      </c>
      <c r="DD339">
        <v>1759365738.75</v>
      </c>
      <c r="DE339">
        <v>421.339</v>
      </c>
      <c r="DF339">
        <v>420.005</v>
      </c>
      <c r="DG339">
        <v>24.800175</v>
      </c>
      <c r="DH339">
        <v>24.67785</v>
      </c>
      <c r="DI339">
        <v>415.758</v>
      </c>
      <c r="DJ339">
        <v>24.365825</v>
      </c>
      <c r="DK339">
        <v>499.99425</v>
      </c>
      <c r="DL339">
        <v>90.349875</v>
      </c>
      <c r="DM339">
        <v>0.03047725</v>
      </c>
      <c r="DN339">
        <v>30.926725</v>
      </c>
      <c r="DO339">
        <v>30.00695</v>
      </c>
      <c r="DP339">
        <v>999.9</v>
      </c>
      <c r="DQ339">
        <v>0</v>
      </c>
      <c r="DR339">
        <v>0</v>
      </c>
      <c r="DS339">
        <v>9981.5525</v>
      </c>
      <c r="DT339">
        <v>0</v>
      </c>
      <c r="DU339">
        <v>0.67430925</v>
      </c>
      <c r="DV339">
        <v>1.333925</v>
      </c>
      <c r="DW339">
        <v>432.05375</v>
      </c>
      <c r="DX339">
        <v>430.63225</v>
      </c>
      <c r="DY339">
        <v>0.12232225</v>
      </c>
      <c r="DZ339">
        <v>420.005</v>
      </c>
      <c r="EA339">
        <v>24.67785</v>
      </c>
      <c r="EB339">
        <v>2.2406925</v>
      </c>
      <c r="EC339">
        <v>2.2296425</v>
      </c>
      <c r="ED339">
        <v>19.256275</v>
      </c>
      <c r="EE339">
        <v>19.1769</v>
      </c>
      <c r="EF339">
        <v>0.00500016</v>
      </c>
      <c r="EG339">
        <v>0</v>
      </c>
      <c r="EH339">
        <v>0</v>
      </c>
      <c r="EI339">
        <v>0</v>
      </c>
      <c r="EJ339">
        <v>1135.125</v>
      </c>
      <c r="EK339">
        <v>0.00500016</v>
      </c>
      <c r="EL339">
        <v>-22.225</v>
      </c>
      <c r="EM339">
        <v>-1.425</v>
      </c>
      <c r="EN339">
        <v>38</v>
      </c>
      <c r="EO339">
        <v>42.062</v>
      </c>
      <c r="EP339">
        <v>40.125</v>
      </c>
      <c r="EQ339">
        <v>42.2185</v>
      </c>
      <c r="ER339">
        <v>41.2965</v>
      </c>
      <c r="ES339">
        <v>0</v>
      </c>
      <c r="ET339">
        <v>0</v>
      </c>
      <c r="EU339">
        <v>0</v>
      </c>
      <c r="EV339">
        <v>1759365743.5</v>
      </c>
      <c r="EW339">
        <v>0</v>
      </c>
      <c r="EX339">
        <v>1138.076</v>
      </c>
      <c r="EY339">
        <v>17.8076925014564</v>
      </c>
      <c r="EZ339">
        <v>-15.8230771834327</v>
      </c>
      <c r="FA339">
        <v>-25.164</v>
      </c>
      <c r="FB339">
        <v>15</v>
      </c>
      <c r="FC339">
        <v>0</v>
      </c>
      <c r="FD339" t="s">
        <v>422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1.3326175</v>
      </c>
      <c r="FQ339">
        <v>-0.0284539849624055</v>
      </c>
      <c r="FR339">
        <v>0.0274960871534479</v>
      </c>
      <c r="FS339">
        <v>1</v>
      </c>
      <c r="FT339">
        <v>1137</v>
      </c>
      <c r="FU339">
        <v>10.1023683519693</v>
      </c>
      <c r="FV339">
        <v>5.08943542460031</v>
      </c>
      <c r="FW339">
        <v>-1</v>
      </c>
      <c r="FX339">
        <v>0.12559085</v>
      </c>
      <c r="FY339">
        <v>-0.022465308270677</v>
      </c>
      <c r="FZ339">
        <v>0.00228882227957961</v>
      </c>
      <c r="GA339">
        <v>1</v>
      </c>
      <c r="GB339">
        <v>2</v>
      </c>
      <c r="GC339">
        <v>2</v>
      </c>
      <c r="GD339" t="s">
        <v>423</v>
      </c>
      <c r="GE339">
        <v>3.12607</v>
      </c>
      <c r="GF339">
        <v>2.65596</v>
      </c>
      <c r="GG339">
        <v>0.0889712</v>
      </c>
      <c r="GH339">
        <v>0.0896173</v>
      </c>
      <c r="GI339">
        <v>0.103548</v>
      </c>
      <c r="GJ339">
        <v>0.10385</v>
      </c>
      <c r="GK339">
        <v>23302</v>
      </c>
      <c r="GL339">
        <v>22187.4</v>
      </c>
      <c r="GM339">
        <v>22876.4</v>
      </c>
      <c r="GN339">
        <v>23733.5</v>
      </c>
      <c r="GO339">
        <v>34951.7</v>
      </c>
      <c r="GP339">
        <v>35207.9</v>
      </c>
      <c r="GQ339">
        <v>41245.5</v>
      </c>
      <c r="GR339">
        <v>42328.1</v>
      </c>
      <c r="GS339">
        <v>1.89597</v>
      </c>
      <c r="GT339">
        <v>1.81033</v>
      </c>
      <c r="GU339">
        <v>0.101544</v>
      </c>
      <c r="GV339">
        <v>0</v>
      </c>
      <c r="GW339">
        <v>28.3531</v>
      </c>
      <c r="GX339">
        <v>999.9</v>
      </c>
      <c r="GY339">
        <v>60.56</v>
      </c>
      <c r="GZ339">
        <v>29.557</v>
      </c>
      <c r="HA339">
        <v>27.8392</v>
      </c>
      <c r="HB339">
        <v>54.4119</v>
      </c>
      <c r="HC339">
        <v>40.5208</v>
      </c>
      <c r="HD339">
        <v>1</v>
      </c>
      <c r="HE339">
        <v>0.0946189</v>
      </c>
      <c r="HF339">
        <v>-1.26569</v>
      </c>
      <c r="HG339">
        <v>20.231</v>
      </c>
      <c r="HH339">
        <v>5.23481</v>
      </c>
      <c r="HI339">
        <v>11.992</v>
      </c>
      <c r="HJ339">
        <v>4.95585</v>
      </c>
      <c r="HK339">
        <v>3.304</v>
      </c>
      <c r="HL339">
        <v>9999</v>
      </c>
      <c r="HM339">
        <v>9999</v>
      </c>
      <c r="HN339">
        <v>9999</v>
      </c>
      <c r="HO339">
        <v>999.9</v>
      </c>
      <c r="HP339">
        <v>1.86845</v>
      </c>
      <c r="HQ339">
        <v>1.86417</v>
      </c>
      <c r="HR339">
        <v>1.8718</v>
      </c>
      <c r="HS339">
        <v>1.86264</v>
      </c>
      <c r="HT339">
        <v>1.86203</v>
      </c>
      <c r="HU339">
        <v>1.86852</v>
      </c>
      <c r="HV339">
        <v>1.85867</v>
      </c>
      <c r="HW339">
        <v>1.86507</v>
      </c>
      <c r="HX339">
        <v>5</v>
      </c>
      <c r="HY339">
        <v>0</v>
      </c>
      <c r="HZ339">
        <v>0</v>
      </c>
      <c r="IA339">
        <v>0</v>
      </c>
      <c r="IB339" t="s">
        <v>424</v>
      </c>
      <c r="IC339" t="s">
        <v>425</v>
      </c>
      <c r="ID339" t="s">
        <v>426</v>
      </c>
      <c r="IE339" t="s">
        <v>426</v>
      </c>
      <c r="IF339" t="s">
        <v>426</v>
      </c>
      <c r="IG339" t="s">
        <v>426</v>
      </c>
      <c r="IH339">
        <v>0</v>
      </c>
      <c r="II339">
        <v>100</v>
      </c>
      <c r="IJ339">
        <v>100</v>
      </c>
      <c r="IK339">
        <v>5.581</v>
      </c>
      <c r="IL339">
        <v>0.4343</v>
      </c>
      <c r="IM339">
        <v>4.20357787778522</v>
      </c>
      <c r="IN339">
        <v>0.00374144017280572</v>
      </c>
      <c r="IO339">
        <v>-1.07998895285064e-06</v>
      </c>
      <c r="IP339">
        <v>1.2122296874913e-10</v>
      </c>
      <c r="IQ339">
        <v>0.0711788513172057</v>
      </c>
      <c r="IR339">
        <v>0.00727018690124689</v>
      </c>
      <c r="IS339">
        <v>0.000171571339495546</v>
      </c>
      <c r="IT339">
        <v>5.81901312968366e-06</v>
      </c>
      <c r="IU339">
        <v>0</v>
      </c>
      <c r="IV339">
        <v>2039</v>
      </c>
      <c r="IW339">
        <v>1</v>
      </c>
      <c r="IX339">
        <v>29</v>
      </c>
      <c r="IY339">
        <v>29322762.4</v>
      </c>
      <c r="IZ339">
        <v>29322762.4</v>
      </c>
      <c r="JA339">
        <v>1.04248</v>
      </c>
      <c r="JB339">
        <v>2.39624</v>
      </c>
      <c r="JC339">
        <v>1.49902</v>
      </c>
      <c r="JD339">
        <v>2.33276</v>
      </c>
      <c r="JE339">
        <v>1.54419</v>
      </c>
      <c r="JF339">
        <v>2.26685</v>
      </c>
      <c r="JG339">
        <v>35.638</v>
      </c>
      <c r="JH339">
        <v>24.2364</v>
      </c>
      <c r="JI339">
        <v>18</v>
      </c>
      <c r="JJ339">
        <v>545.699</v>
      </c>
      <c r="JK339">
        <v>433.435</v>
      </c>
      <c r="JL339">
        <v>31.849</v>
      </c>
      <c r="JM339">
        <v>28.8651</v>
      </c>
      <c r="JN339">
        <v>30</v>
      </c>
      <c r="JO339">
        <v>28.5797</v>
      </c>
      <c r="JP339">
        <v>28.5998</v>
      </c>
      <c r="JQ339">
        <v>20.9079</v>
      </c>
      <c r="JR339">
        <v>23.5457</v>
      </c>
      <c r="JS339">
        <v>100</v>
      </c>
      <c r="JT339">
        <v>31.6034</v>
      </c>
      <c r="JU339">
        <v>420</v>
      </c>
      <c r="JV339">
        <v>24.6623</v>
      </c>
      <c r="JW339">
        <v>92.4394</v>
      </c>
      <c r="JX339">
        <v>98.6447</v>
      </c>
    </row>
    <row r="340" spans="1:284">
      <c r="A340">
        <v>324</v>
      </c>
      <c r="B340">
        <v>1759365744</v>
      </c>
      <c r="C340">
        <v>4352.90000009537</v>
      </c>
      <c r="D340" t="s">
        <v>1084</v>
      </c>
      <c r="E340" t="s">
        <v>1085</v>
      </c>
      <c r="F340">
        <v>5</v>
      </c>
      <c r="G340" t="s">
        <v>1081</v>
      </c>
      <c r="H340" t="s">
        <v>419</v>
      </c>
      <c r="I340">
        <v>1759365741</v>
      </c>
      <c r="J340">
        <f>(K340)/1000</f>
        <v>0</v>
      </c>
      <c r="K340">
        <f>1000*DK340*AI340*(DG340-DH340)/(100*CZ340*(1000-AI340*DG340))</f>
        <v>0</v>
      </c>
      <c r="L340">
        <f>DK340*AI340*(DF340-DE340*(1000-AI340*DH340)/(1000-AI340*DG340))/(100*CZ340)</f>
        <v>0</v>
      </c>
      <c r="M340">
        <f>DE340 - IF(AI340&gt;1, L340*CZ340*100.0/(AK340), 0)</f>
        <v>0</v>
      </c>
      <c r="N340">
        <f>((T340-J340/2)*M340-L340)/(T340+J340/2)</f>
        <v>0</v>
      </c>
      <c r="O340">
        <f>N340*(DL340+DM340)/1000.0</f>
        <v>0</v>
      </c>
      <c r="P340">
        <f>(DE340 - IF(AI340&gt;1, L340*CZ340*100.0/(AK340), 0))*(DL340+DM340)/1000.0</f>
        <v>0</v>
      </c>
      <c r="Q340">
        <f>2.0/((1/S340-1/R340)+SIGN(S340)*SQRT((1/S340-1/R340)*(1/S340-1/R340) + 4*DA340/((DA340+1)*(DA340+1))*(2*1/S340*1/R340-1/R340*1/R340)))</f>
        <v>0</v>
      </c>
      <c r="R340">
        <f>IF(LEFT(DB340,1)&lt;&gt;"0",IF(LEFT(DB340,1)="1",3.0,DC340),$D$5+$E$5*(DS340*DL340/($K$5*1000))+$F$5*(DS340*DL340/($K$5*1000))*MAX(MIN(CZ340,$J$5),$I$5)*MAX(MIN(CZ340,$J$5),$I$5)+$G$5*MAX(MIN(CZ340,$J$5),$I$5)*(DS340*DL340/($K$5*1000))+$H$5*(DS340*DL340/($K$5*1000))*(DS340*DL340/($K$5*1000)))</f>
        <v>0</v>
      </c>
      <c r="S340">
        <f>J340*(1000-(1000*0.61365*exp(17.502*W340/(240.97+W340))/(DL340+DM340)+DG340)/2)/(1000*0.61365*exp(17.502*W340/(240.97+W340))/(DL340+DM340)-DG340)</f>
        <v>0</v>
      </c>
      <c r="T340">
        <f>1/((DA340+1)/(Q340/1.6)+1/(R340/1.37)) + DA340/((DA340+1)/(Q340/1.6) + DA340/(R340/1.37))</f>
        <v>0</v>
      </c>
      <c r="U340">
        <f>(CV340*CY340)</f>
        <v>0</v>
      </c>
      <c r="V340">
        <f>(DN340+(U340+2*0.95*5.67E-8*(((DN340+$B$7)+273)^4-(DN340+273)^4)-44100*J340)/(1.84*29.3*R340+8*0.95*5.67E-8*(DN340+273)^3))</f>
        <v>0</v>
      </c>
      <c r="W340">
        <f>($C$7*DO340+$D$7*DP340+$E$7*V340)</f>
        <v>0</v>
      </c>
      <c r="X340">
        <f>0.61365*exp(17.502*W340/(240.97+W340))</f>
        <v>0</v>
      </c>
      <c r="Y340">
        <f>(Z340/AA340*100)</f>
        <v>0</v>
      </c>
      <c r="Z340">
        <f>DG340*(DL340+DM340)/1000</f>
        <v>0</v>
      </c>
      <c r="AA340">
        <f>0.61365*exp(17.502*DN340/(240.97+DN340))</f>
        <v>0</v>
      </c>
      <c r="AB340">
        <f>(X340-DG340*(DL340+DM340)/1000)</f>
        <v>0</v>
      </c>
      <c r="AC340">
        <f>(-J340*44100)</f>
        <v>0</v>
      </c>
      <c r="AD340">
        <f>2*29.3*R340*0.92*(DN340-W340)</f>
        <v>0</v>
      </c>
      <c r="AE340">
        <f>2*0.95*5.67E-8*(((DN340+$B$7)+273)^4-(W340+273)^4)</f>
        <v>0</v>
      </c>
      <c r="AF340">
        <f>U340+AE340+AC340+AD340</f>
        <v>0</v>
      </c>
      <c r="AG340">
        <v>0</v>
      </c>
      <c r="AH340">
        <v>0</v>
      </c>
      <c r="AI340">
        <f>IF(AG340*$H$13&gt;=AK340,1.0,(AK340/(AK340-AG340*$H$13)))</f>
        <v>0</v>
      </c>
      <c r="AJ340">
        <f>(AI340-1)*100</f>
        <v>0</v>
      </c>
      <c r="AK340">
        <f>MAX(0,($B$13+$C$13*DS340)/(1+$D$13*DS340)*DL340/(DN340+273)*$E$13)</f>
        <v>0</v>
      </c>
      <c r="AL340" t="s">
        <v>420</v>
      </c>
      <c r="AM340" t="s">
        <v>420</v>
      </c>
      <c r="AN340">
        <v>0</v>
      </c>
      <c r="AO340">
        <v>0</v>
      </c>
      <c r="AP340">
        <f>1-AN340/AO340</f>
        <v>0</v>
      </c>
      <c r="AQ340">
        <v>0</v>
      </c>
      <c r="AR340" t="s">
        <v>420</v>
      </c>
      <c r="AS340" t="s">
        <v>420</v>
      </c>
      <c r="AT340">
        <v>0</v>
      </c>
      <c r="AU340">
        <v>0</v>
      </c>
      <c r="AV340">
        <f>1-AT340/AU340</f>
        <v>0</v>
      </c>
      <c r="AW340">
        <v>0.5</v>
      </c>
      <c r="AX340">
        <f>CW340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420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CV340">
        <f>$B$11*DT340+$C$11*DU340+$F$11*EF340*(1-EI340)</f>
        <v>0</v>
      </c>
      <c r="CW340">
        <f>CV340*CX340</f>
        <v>0</v>
      </c>
      <c r="CX340">
        <f>($B$11*$D$9+$C$11*$D$9+$F$11*((ES340+EK340)/MAX(ES340+EK340+ET340, 0.1)*$I$9+ET340/MAX(ES340+EK340+ET340, 0.1)*$J$9))/($B$11+$C$11+$F$11)</f>
        <v>0</v>
      </c>
      <c r="CY340">
        <f>($B$11*$K$9+$C$11*$K$9+$F$11*((ES340+EK340)/MAX(ES340+EK340+ET340, 0.1)*$P$9+ET340/MAX(ES340+EK340+ET340, 0.1)*$Q$9))/($B$11+$C$11+$F$11)</f>
        <v>0</v>
      </c>
      <c r="CZ340">
        <v>5.97</v>
      </c>
      <c r="DA340">
        <v>0.5</v>
      </c>
      <c r="DB340" t="s">
        <v>421</v>
      </c>
      <c r="DC340">
        <v>2</v>
      </c>
      <c r="DD340">
        <v>1759365741</v>
      </c>
      <c r="DE340">
        <v>421.354333333333</v>
      </c>
      <c r="DF340">
        <v>420.044666666667</v>
      </c>
      <c r="DG340">
        <v>24.7996</v>
      </c>
      <c r="DH340">
        <v>24.6783333333333</v>
      </c>
      <c r="DI340">
        <v>415.773333333333</v>
      </c>
      <c r="DJ340">
        <v>24.3652333333333</v>
      </c>
      <c r="DK340">
        <v>499.955</v>
      </c>
      <c r="DL340">
        <v>90.3504666666667</v>
      </c>
      <c r="DM340">
        <v>0.0304909333333333</v>
      </c>
      <c r="DN340">
        <v>30.9293</v>
      </c>
      <c r="DO340">
        <v>30.0096</v>
      </c>
      <c r="DP340">
        <v>999.9</v>
      </c>
      <c r="DQ340">
        <v>0</v>
      </c>
      <c r="DR340">
        <v>0</v>
      </c>
      <c r="DS340">
        <v>9980.41</v>
      </c>
      <c r="DT340">
        <v>0</v>
      </c>
      <c r="DU340">
        <v>0.672802666666667</v>
      </c>
      <c r="DV340">
        <v>1.30969333333333</v>
      </c>
      <c r="DW340">
        <v>432.069333333333</v>
      </c>
      <c r="DX340">
        <v>430.673</v>
      </c>
      <c r="DY340">
        <v>0.121265</v>
      </c>
      <c r="DZ340">
        <v>420.044666666667</v>
      </c>
      <c r="EA340">
        <v>24.6783333333333</v>
      </c>
      <c r="EB340">
        <v>2.24065333333333</v>
      </c>
      <c r="EC340">
        <v>2.2297</v>
      </c>
      <c r="ED340">
        <v>19.256</v>
      </c>
      <c r="EE340">
        <v>19.1773</v>
      </c>
      <c r="EF340">
        <v>0.00500016</v>
      </c>
      <c r="EG340">
        <v>0</v>
      </c>
      <c r="EH340">
        <v>0</v>
      </c>
      <c r="EI340">
        <v>0</v>
      </c>
      <c r="EJ340">
        <v>1135.36666666667</v>
      </c>
      <c r="EK340">
        <v>0.00500016</v>
      </c>
      <c r="EL340">
        <v>-22.7</v>
      </c>
      <c r="EM340">
        <v>-1.56666666666667</v>
      </c>
      <c r="EN340">
        <v>38</v>
      </c>
      <c r="EO340">
        <v>42.0413333333333</v>
      </c>
      <c r="EP340">
        <v>40.125</v>
      </c>
      <c r="EQ340">
        <v>42.187</v>
      </c>
      <c r="ER340">
        <v>41.2913333333333</v>
      </c>
      <c r="ES340">
        <v>0</v>
      </c>
      <c r="ET340">
        <v>0</v>
      </c>
      <c r="EU340">
        <v>0</v>
      </c>
      <c r="EV340">
        <v>1759365745.3</v>
      </c>
      <c r="EW340">
        <v>0</v>
      </c>
      <c r="EX340">
        <v>1138.04615384615</v>
      </c>
      <c r="EY340">
        <v>13.1076926050559</v>
      </c>
      <c r="EZ340">
        <v>-6.44102593748736</v>
      </c>
      <c r="FA340">
        <v>-25.1461538461538</v>
      </c>
      <c r="FB340">
        <v>15</v>
      </c>
      <c r="FC340">
        <v>0</v>
      </c>
      <c r="FD340" t="s">
        <v>422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1.33393</v>
      </c>
      <c r="FQ340">
        <v>-0.140747368421052</v>
      </c>
      <c r="FR340">
        <v>0.0271677976656188</v>
      </c>
      <c r="FS340">
        <v>1</v>
      </c>
      <c r="FT340">
        <v>1137.54411764706</v>
      </c>
      <c r="FU340">
        <v>15.4331552679691</v>
      </c>
      <c r="FV340">
        <v>4.95581602329499</v>
      </c>
      <c r="FW340">
        <v>-1</v>
      </c>
      <c r="FX340">
        <v>0.1247613</v>
      </c>
      <c r="FY340">
        <v>-0.0217411127819549</v>
      </c>
      <c r="FZ340">
        <v>0.00222096461250512</v>
      </c>
      <c r="GA340">
        <v>1</v>
      </c>
      <c r="GB340">
        <v>2</v>
      </c>
      <c r="GC340">
        <v>2</v>
      </c>
      <c r="GD340" t="s">
        <v>423</v>
      </c>
      <c r="GE340">
        <v>3.12623</v>
      </c>
      <c r="GF340">
        <v>2.65571</v>
      </c>
      <c r="GG340">
        <v>0.0889621</v>
      </c>
      <c r="GH340">
        <v>0.0896109</v>
      </c>
      <c r="GI340">
        <v>0.103547</v>
      </c>
      <c r="GJ340">
        <v>0.10385</v>
      </c>
      <c r="GK340">
        <v>23302.1</v>
      </c>
      <c r="GL340">
        <v>22187.5</v>
      </c>
      <c r="GM340">
        <v>22876.4</v>
      </c>
      <c r="GN340">
        <v>23733.3</v>
      </c>
      <c r="GO340">
        <v>34951.8</v>
      </c>
      <c r="GP340">
        <v>35207.8</v>
      </c>
      <c r="GQ340">
        <v>41245.5</v>
      </c>
      <c r="GR340">
        <v>42328</v>
      </c>
      <c r="GS340">
        <v>1.89638</v>
      </c>
      <c r="GT340">
        <v>1.81</v>
      </c>
      <c r="GU340">
        <v>0.101916</v>
      </c>
      <c r="GV340">
        <v>0</v>
      </c>
      <c r="GW340">
        <v>28.3548</v>
      </c>
      <c r="GX340">
        <v>999.9</v>
      </c>
      <c r="GY340">
        <v>60.56</v>
      </c>
      <c r="GZ340">
        <v>29.557</v>
      </c>
      <c r="HA340">
        <v>27.8408</v>
      </c>
      <c r="HB340">
        <v>54.4819</v>
      </c>
      <c r="HC340">
        <v>40.633</v>
      </c>
      <c r="HD340">
        <v>1</v>
      </c>
      <c r="HE340">
        <v>0.0945351</v>
      </c>
      <c r="HF340">
        <v>-0.735438</v>
      </c>
      <c r="HG340">
        <v>20.2341</v>
      </c>
      <c r="HH340">
        <v>5.23496</v>
      </c>
      <c r="HI340">
        <v>11.992</v>
      </c>
      <c r="HJ340">
        <v>4.9559</v>
      </c>
      <c r="HK340">
        <v>3.304</v>
      </c>
      <c r="HL340">
        <v>9999</v>
      </c>
      <c r="HM340">
        <v>9999</v>
      </c>
      <c r="HN340">
        <v>9999</v>
      </c>
      <c r="HO340">
        <v>999.9</v>
      </c>
      <c r="HP340">
        <v>1.86845</v>
      </c>
      <c r="HQ340">
        <v>1.86417</v>
      </c>
      <c r="HR340">
        <v>1.8718</v>
      </c>
      <c r="HS340">
        <v>1.86264</v>
      </c>
      <c r="HT340">
        <v>1.86203</v>
      </c>
      <c r="HU340">
        <v>1.86852</v>
      </c>
      <c r="HV340">
        <v>1.85867</v>
      </c>
      <c r="HW340">
        <v>1.86508</v>
      </c>
      <c r="HX340">
        <v>5</v>
      </c>
      <c r="HY340">
        <v>0</v>
      </c>
      <c r="HZ340">
        <v>0</v>
      </c>
      <c r="IA340">
        <v>0</v>
      </c>
      <c r="IB340" t="s">
        <v>424</v>
      </c>
      <c r="IC340" t="s">
        <v>425</v>
      </c>
      <c r="ID340" t="s">
        <v>426</v>
      </c>
      <c r="IE340" t="s">
        <v>426</v>
      </c>
      <c r="IF340" t="s">
        <v>426</v>
      </c>
      <c r="IG340" t="s">
        <v>426</v>
      </c>
      <c r="IH340">
        <v>0</v>
      </c>
      <c r="II340">
        <v>100</v>
      </c>
      <c r="IJ340">
        <v>100</v>
      </c>
      <c r="IK340">
        <v>5.582</v>
      </c>
      <c r="IL340">
        <v>0.4344</v>
      </c>
      <c r="IM340">
        <v>4.20357787778522</v>
      </c>
      <c r="IN340">
        <v>0.00374144017280572</v>
      </c>
      <c r="IO340">
        <v>-1.07998895285064e-06</v>
      </c>
      <c r="IP340">
        <v>1.2122296874913e-10</v>
      </c>
      <c r="IQ340">
        <v>0.0711788513172057</v>
      </c>
      <c r="IR340">
        <v>0.00727018690124689</v>
      </c>
      <c r="IS340">
        <v>0.000171571339495546</v>
      </c>
      <c r="IT340">
        <v>5.81901312968366e-06</v>
      </c>
      <c r="IU340">
        <v>0</v>
      </c>
      <c r="IV340">
        <v>2039</v>
      </c>
      <c r="IW340">
        <v>1</v>
      </c>
      <c r="IX340">
        <v>29</v>
      </c>
      <c r="IY340">
        <v>29322762.4</v>
      </c>
      <c r="IZ340">
        <v>29322762.4</v>
      </c>
      <c r="JA340">
        <v>1.04248</v>
      </c>
      <c r="JB340">
        <v>2.38403</v>
      </c>
      <c r="JC340">
        <v>1.49902</v>
      </c>
      <c r="JD340">
        <v>2.33276</v>
      </c>
      <c r="JE340">
        <v>1.54419</v>
      </c>
      <c r="JF340">
        <v>2.31812</v>
      </c>
      <c r="JG340">
        <v>35.6613</v>
      </c>
      <c r="JH340">
        <v>24.2364</v>
      </c>
      <c r="JI340">
        <v>18</v>
      </c>
      <c r="JJ340">
        <v>545.968</v>
      </c>
      <c r="JK340">
        <v>433.246</v>
      </c>
      <c r="JL340">
        <v>31.8039</v>
      </c>
      <c r="JM340">
        <v>28.8651</v>
      </c>
      <c r="JN340">
        <v>29.9999</v>
      </c>
      <c r="JO340">
        <v>28.5807</v>
      </c>
      <c r="JP340">
        <v>28.6004</v>
      </c>
      <c r="JQ340">
        <v>20.9087</v>
      </c>
      <c r="JR340">
        <v>23.5457</v>
      </c>
      <c r="JS340">
        <v>100</v>
      </c>
      <c r="JT340">
        <v>31.6034</v>
      </c>
      <c r="JU340">
        <v>420</v>
      </c>
      <c r="JV340">
        <v>24.6623</v>
      </c>
      <c r="JW340">
        <v>92.4394</v>
      </c>
      <c r="JX340">
        <v>98.6443</v>
      </c>
    </row>
    <row r="341" spans="1:284">
      <c r="A341">
        <v>325</v>
      </c>
      <c r="B341">
        <v>1759365747</v>
      </c>
      <c r="C341">
        <v>4355.90000009537</v>
      </c>
      <c r="D341" t="s">
        <v>1086</v>
      </c>
      <c r="E341" t="s">
        <v>1087</v>
      </c>
      <c r="F341">
        <v>5</v>
      </c>
      <c r="G341" t="s">
        <v>1081</v>
      </c>
      <c r="H341" t="s">
        <v>419</v>
      </c>
      <c r="I341">
        <v>1759365743.75</v>
      </c>
      <c r="J341">
        <f>(K341)/1000</f>
        <v>0</v>
      </c>
      <c r="K341">
        <f>1000*DK341*AI341*(DG341-DH341)/(100*CZ341*(1000-AI341*DG341))</f>
        <v>0</v>
      </c>
      <c r="L341">
        <f>DK341*AI341*(DF341-DE341*(1000-AI341*DH341)/(1000-AI341*DG341))/(100*CZ341)</f>
        <v>0</v>
      </c>
      <c r="M341">
        <f>DE341 - IF(AI341&gt;1, L341*CZ341*100.0/(AK341), 0)</f>
        <v>0</v>
      </c>
      <c r="N341">
        <f>((T341-J341/2)*M341-L341)/(T341+J341/2)</f>
        <v>0</v>
      </c>
      <c r="O341">
        <f>N341*(DL341+DM341)/1000.0</f>
        <v>0</v>
      </c>
      <c r="P341">
        <f>(DE341 - IF(AI341&gt;1, L341*CZ341*100.0/(AK341), 0))*(DL341+DM341)/1000.0</f>
        <v>0</v>
      </c>
      <c r="Q341">
        <f>2.0/((1/S341-1/R341)+SIGN(S341)*SQRT((1/S341-1/R341)*(1/S341-1/R341) + 4*DA341/((DA341+1)*(DA341+1))*(2*1/S341*1/R341-1/R341*1/R341)))</f>
        <v>0</v>
      </c>
      <c r="R341">
        <f>IF(LEFT(DB341,1)&lt;&gt;"0",IF(LEFT(DB341,1)="1",3.0,DC341),$D$5+$E$5*(DS341*DL341/($K$5*1000))+$F$5*(DS341*DL341/($K$5*1000))*MAX(MIN(CZ341,$J$5),$I$5)*MAX(MIN(CZ341,$J$5),$I$5)+$G$5*MAX(MIN(CZ341,$J$5),$I$5)*(DS341*DL341/($K$5*1000))+$H$5*(DS341*DL341/($K$5*1000))*(DS341*DL341/($K$5*1000)))</f>
        <v>0</v>
      </c>
      <c r="S341">
        <f>J341*(1000-(1000*0.61365*exp(17.502*W341/(240.97+W341))/(DL341+DM341)+DG341)/2)/(1000*0.61365*exp(17.502*W341/(240.97+W341))/(DL341+DM341)-DG341)</f>
        <v>0</v>
      </c>
      <c r="T341">
        <f>1/((DA341+1)/(Q341/1.6)+1/(R341/1.37)) + DA341/((DA341+1)/(Q341/1.6) + DA341/(R341/1.37))</f>
        <v>0</v>
      </c>
      <c r="U341">
        <f>(CV341*CY341)</f>
        <v>0</v>
      </c>
      <c r="V341">
        <f>(DN341+(U341+2*0.95*5.67E-8*(((DN341+$B$7)+273)^4-(DN341+273)^4)-44100*J341)/(1.84*29.3*R341+8*0.95*5.67E-8*(DN341+273)^3))</f>
        <v>0</v>
      </c>
      <c r="W341">
        <f>($C$7*DO341+$D$7*DP341+$E$7*V341)</f>
        <v>0</v>
      </c>
      <c r="X341">
        <f>0.61365*exp(17.502*W341/(240.97+W341))</f>
        <v>0</v>
      </c>
      <c r="Y341">
        <f>(Z341/AA341*100)</f>
        <v>0</v>
      </c>
      <c r="Z341">
        <f>DG341*(DL341+DM341)/1000</f>
        <v>0</v>
      </c>
      <c r="AA341">
        <f>0.61365*exp(17.502*DN341/(240.97+DN341))</f>
        <v>0</v>
      </c>
      <c r="AB341">
        <f>(X341-DG341*(DL341+DM341)/1000)</f>
        <v>0</v>
      </c>
      <c r="AC341">
        <f>(-J341*44100)</f>
        <v>0</v>
      </c>
      <c r="AD341">
        <f>2*29.3*R341*0.92*(DN341-W341)</f>
        <v>0</v>
      </c>
      <c r="AE341">
        <f>2*0.95*5.67E-8*(((DN341+$B$7)+273)^4-(W341+273)^4)</f>
        <v>0</v>
      </c>
      <c r="AF341">
        <f>U341+AE341+AC341+AD341</f>
        <v>0</v>
      </c>
      <c r="AG341">
        <v>0</v>
      </c>
      <c r="AH341">
        <v>0</v>
      </c>
      <c r="AI341">
        <f>IF(AG341*$H$13&gt;=AK341,1.0,(AK341/(AK341-AG341*$H$13)))</f>
        <v>0</v>
      </c>
      <c r="AJ341">
        <f>(AI341-1)*100</f>
        <v>0</v>
      </c>
      <c r="AK341">
        <f>MAX(0,($B$13+$C$13*DS341)/(1+$D$13*DS341)*DL341/(DN341+273)*$E$13)</f>
        <v>0</v>
      </c>
      <c r="AL341" t="s">
        <v>420</v>
      </c>
      <c r="AM341" t="s">
        <v>420</v>
      </c>
      <c r="AN341">
        <v>0</v>
      </c>
      <c r="AO341">
        <v>0</v>
      </c>
      <c r="AP341">
        <f>1-AN341/AO341</f>
        <v>0</v>
      </c>
      <c r="AQ341">
        <v>0</v>
      </c>
      <c r="AR341" t="s">
        <v>420</v>
      </c>
      <c r="AS341" t="s">
        <v>420</v>
      </c>
      <c r="AT341">
        <v>0</v>
      </c>
      <c r="AU341">
        <v>0</v>
      </c>
      <c r="AV341">
        <f>1-AT341/AU341</f>
        <v>0</v>
      </c>
      <c r="AW341">
        <v>0.5</v>
      </c>
      <c r="AX341">
        <f>CW341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420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CV341">
        <f>$B$11*DT341+$C$11*DU341+$F$11*EF341*(1-EI341)</f>
        <v>0</v>
      </c>
      <c r="CW341">
        <f>CV341*CX341</f>
        <v>0</v>
      </c>
      <c r="CX341">
        <f>($B$11*$D$9+$C$11*$D$9+$F$11*((ES341+EK341)/MAX(ES341+EK341+ET341, 0.1)*$I$9+ET341/MAX(ES341+EK341+ET341, 0.1)*$J$9))/($B$11+$C$11+$F$11)</f>
        <v>0</v>
      </c>
      <c r="CY341">
        <f>($B$11*$K$9+$C$11*$K$9+$F$11*((ES341+EK341)/MAX(ES341+EK341+ET341, 0.1)*$P$9+ET341/MAX(ES341+EK341+ET341, 0.1)*$Q$9))/($B$11+$C$11+$F$11)</f>
        <v>0</v>
      </c>
      <c r="CZ341">
        <v>5.97</v>
      </c>
      <c r="DA341">
        <v>0.5</v>
      </c>
      <c r="DB341" t="s">
        <v>421</v>
      </c>
      <c r="DC341">
        <v>2</v>
      </c>
      <c r="DD341">
        <v>1759365743.75</v>
      </c>
      <c r="DE341">
        <v>421.34625</v>
      </c>
      <c r="DF341">
        <v>420.023</v>
      </c>
      <c r="DG341">
        <v>24.799975</v>
      </c>
      <c r="DH341">
        <v>24.678825</v>
      </c>
      <c r="DI341">
        <v>415.765</v>
      </c>
      <c r="DJ341">
        <v>24.365575</v>
      </c>
      <c r="DK341">
        <v>499.98075</v>
      </c>
      <c r="DL341">
        <v>90.351425</v>
      </c>
      <c r="DM341">
        <v>0.030178375</v>
      </c>
      <c r="DN341">
        <v>30.932475</v>
      </c>
      <c r="DO341">
        <v>30.0154</v>
      </c>
      <c r="DP341">
        <v>999.9</v>
      </c>
      <c r="DQ341">
        <v>0</v>
      </c>
      <c r="DR341">
        <v>0</v>
      </c>
      <c r="DS341">
        <v>9991.55</v>
      </c>
      <c r="DT341">
        <v>0</v>
      </c>
      <c r="DU341">
        <v>0.68509025</v>
      </c>
      <c r="DV341">
        <v>1.3231675</v>
      </c>
      <c r="DW341">
        <v>432.06125</v>
      </c>
      <c r="DX341">
        <v>430.65075</v>
      </c>
      <c r="DY341">
        <v>0.1211445</v>
      </c>
      <c r="DZ341">
        <v>420.023</v>
      </c>
      <c r="EA341">
        <v>24.678825</v>
      </c>
      <c r="EB341">
        <v>2.24071</v>
      </c>
      <c r="EC341">
        <v>2.2297675</v>
      </c>
      <c r="ED341">
        <v>19.2564</v>
      </c>
      <c r="EE341">
        <v>19.1778</v>
      </c>
      <c r="EF341">
        <v>0.00500016</v>
      </c>
      <c r="EG341">
        <v>0</v>
      </c>
      <c r="EH341">
        <v>0</v>
      </c>
      <c r="EI341">
        <v>0</v>
      </c>
      <c r="EJ341">
        <v>1135.8</v>
      </c>
      <c r="EK341">
        <v>0.00500016</v>
      </c>
      <c r="EL341">
        <v>-26.225</v>
      </c>
      <c r="EM341">
        <v>-2.2</v>
      </c>
      <c r="EN341">
        <v>38</v>
      </c>
      <c r="EO341">
        <v>42.0465</v>
      </c>
      <c r="EP341">
        <v>40.10925</v>
      </c>
      <c r="EQ341">
        <v>42.2185</v>
      </c>
      <c r="ER341">
        <v>41.312</v>
      </c>
      <c r="ES341">
        <v>0</v>
      </c>
      <c r="ET341">
        <v>0</v>
      </c>
      <c r="EU341">
        <v>0</v>
      </c>
      <c r="EV341">
        <v>1759365748.3</v>
      </c>
      <c r="EW341">
        <v>0</v>
      </c>
      <c r="EX341">
        <v>1139.152</v>
      </c>
      <c r="EY341">
        <v>-4.66153825203995</v>
      </c>
      <c r="EZ341">
        <v>-5.69230784175432</v>
      </c>
      <c r="FA341">
        <v>-25.328</v>
      </c>
      <c r="FB341">
        <v>15</v>
      </c>
      <c r="FC341">
        <v>0</v>
      </c>
      <c r="FD341" t="s">
        <v>422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1.330613</v>
      </c>
      <c r="FQ341">
        <v>-0.14280812030075</v>
      </c>
      <c r="FR341">
        <v>0.0268655748309989</v>
      </c>
      <c r="FS341">
        <v>1</v>
      </c>
      <c r="FT341">
        <v>1137.95588235294</v>
      </c>
      <c r="FU341">
        <v>7.22230731402505</v>
      </c>
      <c r="FV341">
        <v>4.67422161978494</v>
      </c>
      <c r="FW341">
        <v>-1</v>
      </c>
      <c r="FX341">
        <v>0.1239624</v>
      </c>
      <c r="FY341">
        <v>-0.018746977443609</v>
      </c>
      <c r="FZ341">
        <v>0.00190215202862442</v>
      </c>
      <c r="GA341">
        <v>1</v>
      </c>
      <c r="GB341">
        <v>2</v>
      </c>
      <c r="GC341">
        <v>2</v>
      </c>
      <c r="GD341" t="s">
        <v>423</v>
      </c>
      <c r="GE341">
        <v>3.12617</v>
      </c>
      <c r="GF341">
        <v>2.65544</v>
      </c>
      <c r="GG341">
        <v>0.0889596</v>
      </c>
      <c r="GH341">
        <v>0.0896085</v>
      </c>
      <c r="GI341">
        <v>0.103548</v>
      </c>
      <c r="GJ341">
        <v>0.103853</v>
      </c>
      <c r="GK341">
        <v>23302.3</v>
      </c>
      <c r="GL341">
        <v>22187.4</v>
      </c>
      <c r="GM341">
        <v>22876.4</v>
      </c>
      <c r="GN341">
        <v>23733.2</v>
      </c>
      <c r="GO341">
        <v>34952</v>
      </c>
      <c r="GP341">
        <v>35207.5</v>
      </c>
      <c r="GQ341">
        <v>41245.7</v>
      </c>
      <c r="GR341">
        <v>42327.8</v>
      </c>
      <c r="GS341">
        <v>1.89625</v>
      </c>
      <c r="GT341">
        <v>1.8104</v>
      </c>
      <c r="GU341">
        <v>0.101898</v>
      </c>
      <c r="GV341">
        <v>0</v>
      </c>
      <c r="GW341">
        <v>28.3573</v>
      </c>
      <c r="GX341">
        <v>999.9</v>
      </c>
      <c r="GY341">
        <v>60.56</v>
      </c>
      <c r="GZ341">
        <v>29.557</v>
      </c>
      <c r="HA341">
        <v>27.8402</v>
      </c>
      <c r="HB341">
        <v>54.7819</v>
      </c>
      <c r="HC341">
        <v>40.5569</v>
      </c>
      <c r="HD341">
        <v>1</v>
      </c>
      <c r="HE341">
        <v>0.0940396</v>
      </c>
      <c r="HF341">
        <v>-0.803734</v>
      </c>
      <c r="HG341">
        <v>20.2348</v>
      </c>
      <c r="HH341">
        <v>5.23466</v>
      </c>
      <c r="HI341">
        <v>11.992</v>
      </c>
      <c r="HJ341">
        <v>4.956</v>
      </c>
      <c r="HK341">
        <v>3.304</v>
      </c>
      <c r="HL341">
        <v>9999</v>
      </c>
      <c r="HM341">
        <v>9999</v>
      </c>
      <c r="HN341">
        <v>9999</v>
      </c>
      <c r="HO341">
        <v>999.9</v>
      </c>
      <c r="HP341">
        <v>1.86844</v>
      </c>
      <c r="HQ341">
        <v>1.86417</v>
      </c>
      <c r="HR341">
        <v>1.8718</v>
      </c>
      <c r="HS341">
        <v>1.86264</v>
      </c>
      <c r="HT341">
        <v>1.86205</v>
      </c>
      <c r="HU341">
        <v>1.8685</v>
      </c>
      <c r="HV341">
        <v>1.85867</v>
      </c>
      <c r="HW341">
        <v>1.86508</v>
      </c>
      <c r="HX341">
        <v>5</v>
      </c>
      <c r="HY341">
        <v>0</v>
      </c>
      <c r="HZ341">
        <v>0</v>
      </c>
      <c r="IA341">
        <v>0</v>
      </c>
      <c r="IB341" t="s">
        <v>424</v>
      </c>
      <c r="IC341" t="s">
        <v>425</v>
      </c>
      <c r="ID341" t="s">
        <v>426</v>
      </c>
      <c r="IE341" t="s">
        <v>426</v>
      </c>
      <c r="IF341" t="s">
        <v>426</v>
      </c>
      <c r="IG341" t="s">
        <v>426</v>
      </c>
      <c r="IH341">
        <v>0</v>
      </c>
      <c r="II341">
        <v>100</v>
      </c>
      <c r="IJ341">
        <v>100</v>
      </c>
      <c r="IK341">
        <v>5.581</v>
      </c>
      <c r="IL341">
        <v>0.4343</v>
      </c>
      <c r="IM341">
        <v>4.20357787778522</v>
      </c>
      <c r="IN341">
        <v>0.00374144017280572</v>
      </c>
      <c r="IO341">
        <v>-1.07998895285064e-06</v>
      </c>
      <c r="IP341">
        <v>1.2122296874913e-10</v>
      </c>
      <c r="IQ341">
        <v>0.0711788513172057</v>
      </c>
      <c r="IR341">
        <v>0.00727018690124689</v>
      </c>
      <c r="IS341">
        <v>0.000171571339495546</v>
      </c>
      <c r="IT341">
        <v>5.81901312968366e-06</v>
      </c>
      <c r="IU341">
        <v>0</v>
      </c>
      <c r="IV341">
        <v>2039</v>
      </c>
      <c r="IW341">
        <v>1</v>
      </c>
      <c r="IX341">
        <v>29</v>
      </c>
      <c r="IY341">
        <v>29322762.4</v>
      </c>
      <c r="IZ341">
        <v>29322762.4</v>
      </c>
      <c r="JA341">
        <v>1.04126</v>
      </c>
      <c r="JB341">
        <v>2.37183</v>
      </c>
      <c r="JC341">
        <v>1.4978</v>
      </c>
      <c r="JD341">
        <v>2.33276</v>
      </c>
      <c r="JE341">
        <v>1.54419</v>
      </c>
      <c r="JF341">
        <v>2.36572</v>
      </c>
      <c r="JG341">
        <v>35.638</v>
      </c>
      <c r="JH341">
        <v>24.2451</v>
      </c>
      <c r="JI341">
        <v>18</v>
      </c>
      <c r="JJ341">
        <v>545.887</v>
      </c>
      <c r="JK341">
        <v>433.498</v>
      </c>
      <c r="JL341">
        <v>31.6537</v>
      </c>
      <c r="JM341">
        <v>28.8643</v>
      </c>
      <c r="JN341">
        <v>29.9996</v>
      </c>
      <c r="JO341">
        <v>28.5807</v>
      </c>
      <c r="JP341">
        <v>28.6022</v>
      </c>
      <c r="JQ341">
        <v>20.9087</v>
      </c>
      <c r="JR341">
        <v>23.5457</v>
      </c>
      <c r="JS341">
        <v>100</v>
      </c>
      <c r="JT341">
        <v>31.5878</v>
      </c>
      <c r="JU341">
        <v>420</v>
      </c>
      <c r="JV341">
        <v>24.6623</v>
      </c>
      <c r="JW341">
        <v>92.4398</v>
      </c>
      <c r="JX341">
        <v>98.6439</v>
      </c>
    </row>
    <row r="342" spans="1:284">
      <c r="A342">
        <v>326</v>
      </c>
      <c r="B342">
        <v>1759365749</v>
      </c>
      <c r="C342">
        <v>4357.90000009537</v>
      </c>
      <c r="D342" t="s">
        <v>1088</v>
      </c>
      <c r="E342" t="s">
        <v>1089</v>
      </c>
      <c r="F342">
        <v>5</v>
      </c>
      <c r="G342" t="s">
        <v>1081</v>
      </c>
      <c r="H342" t="s">
        <v>419</v>
      </c>
      <c r="I342">
        <v>1759365746.33333</v>
      </c>
      <c r="J342">
        <f>(K342)/1000</f>
        <v>0</v>
      </c>
      <c r="K342">
        <f>1000*DK342*AI342*(DG342-DH342)/(100*CZ342*(1000-AI342*DG342))</f>
        <v>0</v>
      </c>
      <c r="L342">
        <f>DK342*AI342*(DF342-DE342*(1000-AI342*DH342)/(1000-AI342*DG342))/(100*CZ342)</f>
        <v>0</v>
      </c>
      <c r="M342">
        <f>DE342 - IF(AI342&gt;1, L342*CZ342*100.0/(AK342), 0)</f>
        <v>0</v>
      </c>
      <c r="N342">
        <f>((T342-J342/2)*M342-L342)/(T342+J342/2)</f>
        <v>0</v>
      </c>
      <c r="O342">
        <f>N342*(DL342+DM342)/1000.0</f>
        <v>0</v>
      </c>
      <c r="P342">
        <f>(DE342 - IF(AI342&gt;1, L342*CZ342*100.0/(AK342), 0))*(DL342+DM342)/1000.0</f>
        <v>0</v>
      </c>
      <c r="Q342">
        <f>2.0/((1/S342-1/R342)+SIGN(S342)*SQRT((1/S342-1/R342)*(1/S342-1/R342) + 4*DA342/((DA342+1)*(DA342+1))*(2*1/S342*1/R342-1/R342*1/R342)))</f>
        <v>0</v>
      </c>
      <c r="R342">
        <f>IF(LEFT(DB342,1)&lt;&gt;"0",IF(LEFT(DB342,1)="1",3.0,DC342),$D$5+$E$5*(DS342*DL342/($K$5*1000))+$F$5*(DS342*DL342/($K$5*1000))*MAX(MIN(CZ342,$J$5),$I$5)*MAX(MIN(CZ342,$J$5),$I$5)+$G$5*MAX(MIN(CZ342,$J$5),$I$5)*(DS342*DL342/($K$5*1000))+$H$5*(DS342*DL342/($K$5*1000))*(DS342*DL342/($K$5*1000)))</f>
        <v>0</v>
      </c>
      <c r="S342">
        <f>J342*(1000-(1000*0.61365*exp(17.502*W342/(240.97+W342))/(DL342+DM342)+DG342)/2)/(1000*0.61365*exp(17.502*W342/(240.97+W342))/(DL342+DM342)-DG342)</f>
        <v>0</v>
      </c>
      <c r="T342">
        <f>1/((DA342+1)/(Q342/1.6)+1/(R342/1.37)) + DA342/((DA342+1)/(Q342/1.6) + DA342/(R342/1.37))</f>
        <v>0</v>
      </c>
      <c r="U342">
        <f>(CV342*CY342)</f>
        <v>0</v>
      </c>
      <c r="V342">
        <f>(DN342+(U342+2*0.95*5.67E-8*(((DN342+$B$7)+273)^4-(DN342+273)^4)-44100*J342)/(1.84*29.3*R342+8*0.95*5.67E-8*(DN342+273)^3))</f>
        <v>0</v>
      </c>
      <c r="W342">
        <f>($C$7*DO342+$D$7*DP342+$E$7*V342)</f>
        <v>0</v>
      </c>
      <c r="X342">
        <f>0.61365*exp(17.502*W342/(240.97+W342))</f>
        <v>0</v>
      </c>
      <c r="Y342">
        <f>(Z342/AA342*100)</f>
        <v>0</v>
      </c>
      <c r="Z342">
        <f>DG342*(DL342+DM342)/1000</f>
        <v>0</v>
      </c>
      <c r="AA342">
        <f>0.61365*exp(17.502*DN342/(240.97+DN342))</f>
        <v>0</v>
      </c>
      <c r="AB342">
        <f>(X342-DG342*(DL342+DM342)/1000)</f>
        <v>0</v>
      </c>
      <c r="AC342">
        <f>(-J342*44100)</f>
        <v>0</v>
      </c>
      <c r="AD342">
        <f>2*29.3*R342*0.92*(DN342-W342)</f>
        <v>0</v>
      </c>
      <c r="AE342">
        <f>2*0.95*5.67E-8*(((DN342+$B$7)+273)^4-(W342+273)^4)</f>
        <v>0</v>
      </c>
      <c r="AF342">
        <f>U342+AE342+AC342+AD342</f>
        <v>0</v>
      </c>
      <c r="AG342">
        <v>0</v>
      </c>
      <c r="AH342">
        <v>0</v>
      </c>
      <c r="AI342">
        <f>IF(AG342*$H$13&gt;=AK342,1.0,(AK342/(AK342-AG342*$H$13)))</f>
        <v>0</v>
      </c>
      <c r="AJ342">
        <f>(AI342-1)*100</f>
        <v>0</v>
      </c>
      <c r="AK342">
        <f>MAX(0,($B$13+$C$13*DS342)/(1+$D$13*DS342)*DL342/(DN342+273)*$E$13)</f>
        <v>0</v>
      </c>
      <c r="AL342" t="s">
        <v>420</v>
      </c>
      <c r="AM342" t="s">
        <v>420</v>
      </c>
      <c r="AN342">
        <v>0</v>
      </c>
      <c r="AO342">
        <v>0</v>
      </c>
      <c r="AP342">
        <f>1-AN342/AO342</f>
        <v>0</v>
      </c>
      <c r="AQ342">
        <v>0</v>
      </c>
      <c r="AR342" t="s">
        <v>420</v>
      </c>
      <c r="AS342" t="s">
        <v>420</v>
      </c>
      <c r="AT342">
        <v>0</v>
      </c>
      <c r="AU342">
        <v>0</v>
      </c>
      <c r="AV342">
        <f>1-AT342/AU342</f>
        <v>0</v>
      </c>
      <c r="AW342">
        <v>0.5</v>
      </c>
      <c r="AX342">
        <f>CW342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420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CV342">
        <f>$B$11*DT342+$C$11*DU342+$F$11*EF342*(1-EI342)</f>
        <v>0</v>
      </c>
      <c r="CW342">
        <f>CV342*CX342</f>
        <v>0</v>
      </c>
      <c r="CX342">
        <f>($B$11*$D$9+$C$11*$D$9+$F$11*((ES342+EK342)/MAX(ES342+EK342+ET342, 0.1)*$I$9+ET342/MAX(ES342+EK342+ET342, 0.1)*$J$9))/($B$11+$C$11+$F$11)</f>
        <v>0</v>
      </c>
      <c r="CY342">
        <f>($B$11*$K$9+$C$11*$K$9+$F$11*((ES342+EK342)/MAX(ES342+EK342+ET342, 0.1)*$P$9+ET342/MAX(ES342+EK342+ET342, 0.1)*$Q$9))/($B$11+$C$11+$F$11)</f>
        <v>0</v>
      </c>
      <c r="CZ342">
        <v>5.97</v>
      </c>
      <c r="DA342">
        <v>0.5</v>
      </c>
      <c r="DB342" t="s">
        <v>421</v>
      </c>
      <c r="DC342">
        <v>2</v>
      </c>
      <c r="DD342">
        <v>1759365746.33333</v>
      </c>
      <c r="DE342">
        <v>421.319666666667</v>
      </c>
      <c r="DF342">
        <v>419.995666666667</v>
      </c>
      <c r="DG342">
        <v>24.7996333333333</v>
      </c>
      <c r="DH342">
        <v>24.6793333333333</v>
      </c>
      <c r="DI342">
        <v>415.738333333333</v>
      </c>
      <c r="DJ342">
        <v>24.3652666666667</v>
      </c>
      <c r="DK342">
        <v>499.991</v>
      </c>
      <c r="DL342">
        <v>90.3513333333333</v>
      </c>
      <c r="DM342">
        <v>0.0300272333333333</v>
      </c>
      <c r="DN342">
        <v>30.9344333333333</v>
      </c>
      <c r="DO342">
        <v>30.0204333333333</v>
      </c>
      <c r="DP342">
        <v>999.9</v>
      </c>
      <c r="DQ342">
        <v>0</v>
      </c>
      <c r="DR342">
        <v>0</v>
      </c>
      <c r="DS342">
        <v>9985.61333333333</v>
      </c>
      <c r="DT342">
        <v>0</v>
      </c>
      <c r="DU342">
        <v>0.685785666666667</v>
      </c>
      <c r="DV342">
        <v>1.32378333333333</v>
      </c>
      <c r="DW342">
        <v>432.034</v>
      </c>
      <c r="DX342">
        <v>430.623</v>
      </c>
      <c r="DY342">
        <v>0.120299666666667</v>
      </c>
      <c r="DZ342">
        <v>419.995666666667</v>
      </c>
      <c r="EA342">
        <v>24.6793333333333</v>
      </c>
      <c r="EB342">
        <v>2.24068</v>
      </c>
      <c r="EC342">
        <v>2.22981</v>
      </c>
      <c r="ED342">
        <v>19.2561666666667</v>
      </c>
      <c r="EE342">
        <v>19.1781333333333</v>
      </c>
      <c r="EF342">
        <v>0.00500016</v>
      </c>
      <c r="EG342">
        <v>0</v>
      </c>
      <c r="EH342">
        <v>0</v>
      </c>
      <c r="EI342">
        <v>0</v>
      </c>
      <c r="EJ342">
        <v>1140.1</v>
      </c>
      <c r="EK342">
        <v>0.00500016</v>
      </c>
      <c r="EL342">
        <v>-25.3333333333333</v>
      </c>
      <c r="EM342">
        <v>-1.76666666666667</v>
      </c>
      <c r="EN342">
        <v>38</v>
      </c>
      <c r="EO342">
        <v>42.0413333333333</v>
      </c>
      <c r="EP342">
        <v>40.104</v>
      </c>
      <c r="EQ342">
        <v>42.25</v>
      </c>
      <c r="ER342">
        <v>41.312</v>
      </c>
      <c r="ES342">
        <v>0</v>
      </c>
      <c r="ET342">
        <v>0</v>
      </c>
      <c r="EU342">
        <v>0</v>
      </c>
      <c r="EV342">
        <v>1759365750.1</v>
      </c>
      <c r="EW342">
        <v>0</v>
      </c>
      <c r="EX342">
        <v>1138.80769230769</v>
      </c>
      <c r="EY342">
        <v>1.86666685150293</v>
      </c>
      <c r="EZ342">
        <v>7.20341863659372</v>
      </c>
      <c r="FA342">
        <v>-24.65</v>
      </c>
      <c r="FB342">
        <v>15</v>
      </c>
      <c r="FC342">
        <v>0</v>
      </c>
      <c r="FD342" t="s">
        <v>422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1.32670619047619</v>
      </c>
      <c r="FQ342">
        <v>-0.020452987012986</v>
      </c>
      <c r="FR342">
        <v>0.021766724817874</v>
      </c>
      <c r="FS342">
        <v>1</v>
      </c>
      <c r="FT342">
        <v>1138.07647058824</v>
      </c>
      <c r="FU342">
        <v>11.462185012744</v>
      </c>
      <c r="FV342">
        <v>4.70313154895564</v>
      </c>
      <c r="FW342">
        <v>-1</v>
      </c>
      <c r="FX342">
        <v>0.123258571428571</v>
      </c>
      <c r="FY342">
        <v>-0.0168396623376624</v>
      </c>
      <c r="FZ342">
        <v>0.00180653990694204</v>
      </c>
      <c r="GA342">
        <v>1</v>
      </c>
      <c r="GB342">
        <v>2</v>
      </c>
      <c r="GC342">
        <v>2</v>
      </c>
      <c r="GD342" t="s">
        <v>423</v>
      </c>
      <c r="GE342">
        <v>3.12609</v>
      </c>
      <c r="GF342">
        <v>2.65567</v>
      </c>
      <c r="GG342">
        <v>0.08895</v>
      </c>
      <c r="GH342">
        <v>0.0896142</v>
      </c>
      <c r="GI342">
        <v>0.103534</v>
      </c>
      <c r="GJ342">
        <v>0.103853</v>
      </c>
      <c r="GK342">
        <v>23302.5</v>
      </c>
      <c r="GL342">
        <v>22187.5</v>
      </c>
      <c r="GM342">
        <v>22876.4</v>
      </c>
      <c r="GN342">
        <v>23733.4</v>
      </c>
      <c r="GO342">
        <v>34952.6</v>
      </c>
      <c r="GP342">
        <v>35207.7</v>
      </c>
      <c r="GQ342">
        <v>41245.8</v>
      </c>
      <c r="GR342">
        <v>42328.1</v>
      </c>
      <c r="GS342">
        <v>1.89605</v>
      </c>
      <c r="GT342">
        <v>1.81072</v>
      </c>
      <c r="GU342">
        <v>0.101719</v>
      </c>
      <c r="GV342">
        <v>0</v>
      </c>
      <c r="GW342">
        <v>28.3598</v>
      </c>
      <c r="GX342">
        <v>999.9</v>
      </c>
      <c r="GY342">
        <v>60.56</v>
      </c>
      <c r="GZ342">
        <v>29.557</v>
      </c>
      <c r="HA342">
        <v>27.8423</v>
      </c>
      <c r="HB342">
        <v>54.7019</v>
      </c>
      <c r="HC342">
        <v>40.4487</v>
      </c>
      <c r="HD342">
        <v>1</v>
      </c>
      <c r="HE342">
        <v>0.0938186</v>
      </c>
      <c r="HF342">
        <v>-0.981416</v>
      </c>
      <c r="HG342">
        <v>20.234</v>
      </c>
      <c r="HH342">
        <v>5.23496</v>
      </c>
      <c r="HI342">
        <v>11.992</v>
      </c>
      <c r="HJ342">
        <v>4.95605</v>
      </c>
      <c r="HK342">
        <v>3.304</v>
      </c>
      <c r="HL342">
        <v>9999</v>
      </c>
      <c r="HM342">
        <v>9999</v>
      </c>
      <c r="HN342">
        <v>9999</v>
      </c>
      <c r="HO342">
        <v>999.9</v>
      </c>
      <c r="HP342">
        <v>1.86845</v>
      </c>
      <c r="HQ342">
        <v>1.86417</v>
      </c>
      <c r="HR342">
        <v>1.8718</v>
      </c>
      <c r="HS342">
        <v>1.86264</v>
      </c>
      <c r="HT342">
        <v>1.86204</v>
      </c>
      <c r="HU342">
        <v>1.8685</v>
      </c>
      <c r="HV342">
        <v>1.85867</v>
      </c>
      <c r="HW342">
        <v>1.86508</v>
      </c>
      <c r="HX342">
        <v>5</v>
      </c>
      <c r="HY342">
        <v>0</v>
      </c>
      <c r="HZ342">
        <v>0</v>
      </c>
      <c r="IA342">
        <v>0</v>
      </c>
      <c r="IB342" t="s">
        <v>424</v>
      </c>
      <c r="IC342" t="s">
        <v>425</v>
      </c>
      <c r="ID342" t="s">
        <v>426</v>
      </c>
      <c r="IE342" t="s">
        <v>426</v>
      </c>
      <c r="IF342" t="s">
        <v>426</v>
      </c>
      <c r="IG342" t="s">
        <v>426</v>
      </c>
      <c r="IH342">
        <v>0</v>
      </c>
      <c r="II342">
        <v>100</v>
      </c>
      <c r="IJ342">
        <v>100</v>
      </c>
      <c r="IK342">
        <v>5.581</v>
      </c>
      <c r="IL342">
        <v>0.4343</v>
      </c>
      <c r="IM342">
        <v>4.20357787778522</v>
      </c>
      <c r="IN342">
        <v>0.00374144017280572</v>
      </c>
      <c r="IO342">
        <v>-1.07998895285064e-06</v>
      </c>
      <c r="IP342">
        <v>1.2122296874913e-10</v>
      </c>
      <c r="IQ342">
        <v>0.0711788513172057</v>
      </c>
      <c r="IR342">
        <v>0.00727018690124689</v>
      </c>
      <c r="IS342">
        <v>0.000171571339495546</v>
      </c>
      <c r="IT342">
        <v>5.81901312968366e-06</v>
      </c>
      <c r="IU342">
        <v>0</v>
      </c>
      <c r="IV342">
        <v>2039</v>
      </c>
      <c r="IW342">
        <v>1</v>
      </c>
      <c r="IX342">
        <v>29</v>
      </c>
      <c r="IY342">
        <v>29322762.5</v>
      </c>
      <c r="IZ342">
        <v>29322762.5</v>
      </c>
      <c r="JA342">
        <v>1.04126</v>
      </c>
      <c r="JB342">
        <v>2.37427</v>
      </c>
      <c r="JC342">
        <v>1.4978</v>
      </c>
      <c r="JD342">
        <v>2.33276</v>
      </c>
      <c r="JE342">
        <v>1.54419</v>
      </c>
      <c r="JF342">
        <v>2.41333</v>
      </c>
      <c r="JG342">
        <v>35.6613</v>
      </c>
      <c r="JH342">
        <v>24.2451</v>
      </c>
      <c r="JI342">
        <v>18</v>
      </c>
      <c r="JJ342">
        <v>545.756</v>
      </c>
      <c r="JK342">
        <v>433.692</v>
      </c>
      <c r="JL342">
        <v>31.5957</v>
      </c>
      <c r="JM342">
        <v>28.8631</v>
      </c>
      <c r="JN342">
        <v>29.9996</v>
      </c>
      <c r="JO342">
        <v>28.5807</v>
      </c>
      <c r="JP342">
        <v>28.6022</v>
      </c>
      <c r="JQ342">
        <v>20.9069</v>
      </c>
      <c r="JR342">
        <v>23.5457</v>
      </c>
      <c r="JS342">
        <v>100</v>
      </c>
      <c r="JT342">
        <v>31.5878</v>
      </c>
      <c r="JU342">
        <v>420</v>
      </c>
      <c r="JV342">
        <v>24.6623</v>
      </c>
      <c r="JW342">
        <v>92.4399</v>
      </c>
      <c r="JX342">
        <v>98.6446</v>
      </c>
    </row>
    <row r="343" spans="1:284">
      <c r="A343">
        <v>327</v>
      </c>
      <c r="B343">
        <v>1759365751</v>
      </c>
      <c r="C343">
        <v>4359.90000009537</v>
      </c>
      <c r="D343" t="s">
        <v>1090</v>
      </c>
      <c r="E343" t="s">
        <v>1091</v>
      </c>
      <c r="F343">
        <v>5</v>
      </c>
      <c r="G343" t="s">
        <v>1081</v>
      </c>
      <c r="H343" t="s">
        <v>419</v>
      </c>
      <c r="I343">
        <v>1759365747.25</v>
      </c>
      <c r="J343">
        <f>(K343)/1000</f>
        <v>0</v>
      </c>
      <c r="K343">
        <f>1000*DK343*AI343*(DG343-DH343)/(100*CZ343*(1000-AI343*DG343))</f>
        <v>0</v>
      </c>
      <c r="L343">
        <f>DK343*AI343*(DF343-DE343*(1000-AI343*DH343)/(1000-AI343*DG343))/(100*CZ343)</f>
        <v>0</v>
      </c>
      <c r="M343">
        <f>DE343 - IF(AI343&gt;1, L343*CZ343*100.0/(AK343), 0)</f>
        <v>0</v>
      </c>
      <c r="N343">
        <f>((T343-J343/2)*M343-L343)/(T343+J343/2)</f>
        <v>0</v>
      </c>
      <c r="O343">
        <f>N343*(DL343+DM343)/1000.0</f>
        <v>0</v>
      </c>
      <c r="P343">
        <f>(DE343 - IF(AI343&gt;1, L343*CZ343*100.0/(AK343), 0))*(DL343+DM343)/1000.0</f>
        <v>0</v>
      </c>
      <c r="Q343">
        <f>2.0/((1/S343-1/R343)+SIGN(S343)*SQRT((1/S343-1/R343)*(1/S343-1/R343) + 4*DA343/((DA343+1)*(DA343+1))*(2*1/S343*1/R343-1/R343*1/R343)))</f>
        <v>0</v>
      </c>
      <c r="R343">
        <f>IF(LEFT(DB343,1)&lt;&gt;"0",IF(LEFT(DB343,1)="1",3.0,DC343),$D$5+$E$5*(DS343*DL343/($K$5*1000))+$F$5*(DS343*DL343/($K$5*1000))*MAX(MIN(CZ343,$J$5),$I$5)*MAX(MIN(CZ343,$J$5),$I$5)+$G$5*MAX(MIN(CZ343,$J$5),$I$5)*(DS343*DL343/($K$5*1000))+$H$5*(DS343*DL343/($K$5*1000))*(DS343*DL343/($K$5*1000)))</f>
        <v>0</v>
      </c>
      <c r="S343">
        <f>J343*(1000-(1000*0.61365*exp(17.502*W343/(240.97+W343))/(DL343+DM343)+DG343)/2)/(1000*0.61365*exp(17.502*W343/(240.97+W343))/(DL343+DM343)-DG343)</f>
        <v>0</v>
      </c>
      <c r="T343">
        <f>1/((DA343+1)/(Q343/1.6)+1/(R343/1.37)) + DA343/((DA343+1)/(Q343/1.6) + DA343/(R343/1.37))</f>
        <v>0</v>
      </c>
      <c r="U343">
        <f>(CV343*CY343)</f>
        <v>0</v>
      </c>
      <c r="V343">
        <f>(DN343+(U343+2*0.95*5.67E-8*(((DN343+$B$7)+273)^4-(DN343+273)^4)-44100*J343)/(1.84*29.3*R343+8*0.95*5.67E-8*(DN343+273)^3))</f>
        <v>0</v>
      </c>
      <c r="W343">
        <f>($C$7*DO343+$D$7*DP343+$E$7*V343)</f>
        <v>0</v>
      </c>
      <c r="X343">
        <f>0.61365*exp(17.502*W343/(240.97+W343))</f>
        <v>0</v>
      </c>
      <c r="Y343">
        <f>(Z343/AA343*100)</f>
        <v>0</v>
      </c>
      <c r="Z343">
        <f>DG343*(DL343+DM343)/1000</f>
        <v>0</v>
      </c>
      <c r="AA343">
        <f>0.61365*exp(17.502*DN343/(240.97+DN343))</f>
        <v>0</v>
      </c>
      <c r="AB343">
        <f>(X343-DG343*(DL343+DM343)/1000)</f>
        <v>0</v>
      </c>
      <c r="AC343">
        <f>(-J343*44100)</f>
        <v>0</v>
      </c>
      <c r="AD343">
        <f>2*29.3*R343*0.92*(DN343-W343)</f>
        <v>0</v>
      </c>
      <c r="AE343">
        <f>2*0.95*5.67E-8*(((DN343+$B$7)+273)^4-(W343+273)^4)</f>
        <v>0</v>
      </c>
      <c r="AF343">
        <f>U343+AE343+AC343+AD343</f>
        <v>0</v>
      </c>
      <c r="AG343">
        <v>0</v>
      </c>
      <c r="AH343">
        <v>0</v>
      </c>
      <c r="AI343">
        <f>IF(AG343*$H$13&gt;=AK343,1.0,(AK343/(AK343-AG343*$H$13)))</f>
        <v>0</v>
      </c>
      <c r="AJ343">
        <f>(AI343-1)*100</f>
        <v>0</v>
      </c>
      <c r="AK343">
        <f>MAX(0,($B$13+$C$13*DS343)/(1+$D$13*DS343)*DL343/(DN343+273)*$E$13)</f>
        <v>0</v>
      </c>
      <c r="AL343" t="s">
        <v>420</v>
      </c>
      <c r="AM343" t="s">
        <v>420</v>
      </c>
      <c r="AN343">
        <v>0</v>
      </c>
      <c r="AO343">
        <v>0</v>
      </c>
      <c r="AP343">
        <f>1-AN343/AO343</f>
        <v>0</v>
      </c>
      <c r="AQ343">
        <v>0</v>
      </c>
      <c r="AR343" t="s">
        <v>420</v>
      </c>
      <c r="AS343" t="s">
        <v>420</v>
      </c>
      <c r="AT343">
        <v>0</v>
      </c>
      <c r="AU343">
        <v>0</v>
      </c>
      <c r="AV343">
        <f>1-AT343/AU343</f>
        <v>0</v>
      </c>
      <c r="AW343">
        <v>0.5</v>
      </c>
      <c r="AX343">
        <f>CW343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420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CV343">
        <f>$B$11*DT343+$C$11*DU343+$F$11*EF343*(1-EI343)</f>
        <v>0</v>
      </c>
      <c r="CW343">
        <f>CV343*CX343</f>
        <v>0</v>
      </c>
      <c r="CX343">
        <f>($B$11*$D$9+$C$11*$D$9+$F$11*((ES343+EK343)/MAX(ES343+EK343+ET343, 0.1)*$I$9+ET343/MAX(ES343+EK343+ET343, 0.1)*$J$9))/($B$11+$C$11+$F$11)</f>
        <v>0</v>
      </c>
      <c r="CY343">
        <f>($B$11*$K$9+$C$11*$K$9+$F$11*((ES343+EK343)/MAX(ES343+EK343+ET343, 0.1)*$P$9+ET343/MAX(ES343+EK343+ET343, 0.1)*$Q$9))/($B$11+$C$11+$F$11)</f>
        <v>0</v>
      </c>
      <c r="CZ343">
        <v>5.97</v>
      </c>
      <c r="DA343">
        <v>0.5</v>
      </c>
      <c r="DB343" t="s">
        <v>421</v>
      </c>
      <c r="DC343">
        <v>2</v>
      </c>
      <c r="DD343">
        <v>1759365747.25</v>
      </c>
      <c r="DE343">
        <v>421.2995</v>
      </c>
      <c r="DF343">
        <v>420.0035</v>
      </c>
      <c r="DG343">
        <v>24.798125</v>
      </c>
      <c r="DH343">
        <v>24.6799</v>
      </c>
      <c r="DI343">
        <v>415.71825</v>
      </c>
      <c r="DJ343">
        <v>24.3638</v>
      </c>
      <c r="DK343">
        <v>500.0005</v>
      </c>
      <c r="DL343">
        <v>90.35045</v>
      </c>
      <c r="DM343">
        <v>0.03006765</v>
      </c>
      <c r="DN343">
        <v>30.93425</v>
      </c>
      <c r="DO343">
        <v>30.018325</v>
      </c>
      <c r="DP343">
        <v>999.9</v>
      </c>
      <c r="DQ343">
        <v>0</v>
      </c>
      <c r="DR343">
        <v>0</v>
      </c>
      <c r="DS343">
        <v>9985.615</v>
      </c>
      <c r="DT343">
        <v>0</v>
      </c>
      <c r="DU343">
        <v>0.68126475</v>
      </c>
      <c r="DV343">
        <v>1.295975</v>
      </c>
      <c r="DW343">
        <v>432.01275</v>
      </c>
      <c r="DX343">
        <v>430.63125</v>
      </c>
      <c r="DY343">
        <v>0.11823175</v>
      </c>
      <c r="DZ343">
        <v>420.0035</v>
      </c>
      <c r="EA343">
        <v>24.6799</v>
      </c>
      <c r="EB343">
        <v>2.2405225</v>
      </c>
      <c r="EC343">
        <v>2.22984</v>
      </c>
      <c r="ED343">
        <v>19.255025</v>
      </c>
      <c r="EE343">
        <v>19.178325</v>
      </c>
      <c r="EF343">
        <v>0.00500016</v>
      </c>
      <c r="EG343">
        <v>0</v>
      </c>
      <c r="EH343">
        <v>0</v>
      </c>
      <c r="EI343">
        <v>0</v>
      </c>
      <c r="EJ343">
        <v>1137.25</v>
      </c>
      <c r="EK343">
        <v>0.00500016</v>
      </c>
      <c r="EL343">
        <v>-24.75</v>
      </c>
      <c r="EM343">
        <v>-1.825</v>
      </c>
      <c r="EN343">
        <v>38</v>
      </c>
      <c r="EO343">
        <v>42.0465</v>
      </c>
      <c r="EP343">
        <v>40.10925</v>
      </c>
      <c r="EQ343">
        <v>42.23425</v>
      </c>
      <c r="ER343">
        <v>41.312</v>
      </c>
      <c r="ES343">
        <v>0</v>
      </c>
      <c r="ET343">
        <v>0</v>
      </c>
      <c r="EU343">
        <v>0</v>
      </c>
      <c r="EV343">
        <v>1759365752.5</v>
      </c>
      <c r="EW343">
        <v>0</v>
      </c>
      <c r="EX343">
        <v>1137.66153846154</v>
      </c>
      <c r="EY343">
        <v>-8.0273502436058</v>
      </c>
      <c r="EZ343">
        <v>22.7076922449082</v>
      </c>
      <c r="FA343">
        <v>-23.8923076923077</v>
      </c>
      <c r="FB343">
        <v>15</v>
      </c>
      <c r="FC343">
        <v>0</v>
      </c>
      <c r="FD343" t="s">
        <v>422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1.31737714285714</v>
      </c>
      <c r="FQ343">
        <v>-0.106403376623375</v>
      </c>
      <c r="FR343">
        <v>0.0319251373033341</v>
      </c>
      <c r="FS343">
        <v>1</v>
      </c>
      <c r="FT343">
        <v>1138.28823529412</v>
      </c>
      <c r="FU343">
        <v>9.29258990073034</v>
      </c>
      <c r="FV343">
        <v>5.25064504193544</v>
      </c>
      <c r="FW343">
        <v>-1</v>
      </c>
      <c r="FX343">
        <v>0.122464619047619</v>
      </c>
      <c r="FY343">
        <v>-0.0225268831168827</v>
      </c>
      <c r="FZ343">
        <v>0.00246771927623542</v>
      </c>
      <c r="GA343">
        <v>1</v>
      </c>
      <c r="GB343">
        <v>2</v>
      </c>
      <c r="GC343">
        <v>2</v>
      </c>
      <c r="GD343" t="s">
        <v>423</v>
      </c>
      <c r="GE343">
        <v>3.12609</v>
      </c>
      <c r="GF343">
        <v>2.65586</v>
      </c>
      <c r="GG343">
        <v>0.0889481</v>
      </c>
      <c r="GH343">
        <v>0.0896091</v>
      </c>
      <c r="GI343">
        <v>0.10353</v>
      </c>
      <c r="GJ343">
        <v>0.103854</v>
      </c>
      <c r="GK343">
        <v>23302.6</v>
      </c>
      <c r="GL343">
        <v>22187.6</v>
      </c>
      <c r="GM343">
        <v>22876.5</v>
      </c>
      <c r="GN343">
        <v>23733.4</v>
      </c>
      <c r="GO343">
        <v>34953</v>
      </c>
      <c r="GP343">
        <v>35207.7</v>
      </c>
      <c r="GQ343">
        <v>41246.1</v>
      </c>
      <c r="GR343">
        <v>42328.1</v>
      </c>
      <c r="GS343">
        <v>1.89608</v>
      </c>
      <c r="GT343">
        <v>1.81063</v>
      </c>
      <c r="GU343">
        <v>0.101168</v>
      </c>
      <c r="GV343">
        <v>0</v>
      </c>
      <c r="GW343">
        <v>28.3622</v>
      </c>
      <c r="GX343">
        <v>999.9</v>
      </c>
      <c r="GY343">
        <v>60.56</v>
      </c>
      <c r="GZ343">
        <v>29.557</v>
      </c>
      <c r="HA343">
        <v>27.8399</v>
      </c>
      <c r="HB343">
        <v>54.5919</v>
      </c>
      <c r="HC343">
        <v>40.3526</v>
      </c>
      <c r="HD343">
        <v>1</v>
      </c>
      <c r="HE343">
        <v>0.0938237</v>
      </c>
      <c r="HF343">
        <v>-1.1041</v>
      </c>
      <c r="HG343">
        <v>20.2334</v>
      </c>
      <c r="HH343">
        <v>5.23481</v>
      </c>
      <c r="HI343">
        <v>11.992</v>
      </c>
      <c r="HJ343">
        <v>4.95615</v>
      </c>
      <c r="HK343">
        <v>3.304</v>
      </c>
      <c r="HL343">
        <v>9999</v>
      </c>
      <c r="HM343">
        <v>9999</v>
      </c>
      <c r="HN343">
        <v>9999</v>
      </c>
      <c r="HO343">
        <v>999.9</v>
      </c>
      <c r="HP343">
        <v>1.86845</v>
      </c>
      <c r="HQ343">
        <v>1.86417</v>
      </c>
      <c r="HR343">
        <v>1.8718</v>
      </c>
      <c r="HS343">
        <v>1.86264</v>
      </c>
      <c r="HT343">
        <v>1.86204</v>
      </c>
      <c r="HU343">
        <v>1.86852</v>
      </c>
      <c r="HV343">
        <v>1.85867</v>
      </c>
      <c r="HW343">
        <v>1.86508</v>
      </c>
      <c r="HX343">
        <v>5</v>
      </c>
      <c r="HY343">
        <v>0</v>
      </c>
      <c r="HZ343">
        <v>0</v>
      </c>
      <c r="IA343">
        <v>0</v>
      </c>
      <c r="IB343" t="s">
        <v>424</v>
      </c>
      <c r="IC343" t="s">
        <v>425</v>
      </c>
      <c r="ID343" t="s">
        <v>426</v>
      </c>
      <c r="IE343" t="s">
        <v>426</v>
      </c>
      <c r="IF343" t="s">
        <v>426</v>
      </c>
      <c r="IG343" t="s">
        <v>426</v>
      </c>
      <c r="IH343">
        <v>0</v>
      </c>
      <c r="II343">
        <v>100</v>
      </c>
      <c r="IJ343">
        <v>100</v>
      </c>
      <c r="IK343">
        <v>5.581</v>
      </c>
      <c r="IL343">
        <v>0.4342</v>
      </c>
      <c r="IM343">
        <v>4.20357787778522</v>
      </c>
      <c r="IN343">
        <v>0.00374144017280572</v>
      </c>
      <c r="IO343">
        <v>-1.07998895285064e-06</v>
      </c>
      <c r="IP343">
        <v>1.2122296874913e-10</v>
      </c>
      <c r="IQ343">
        <v>0.0711788513172057</v>
      </c>
      <c r="IR343">
        <v>0.00727018690124689</v>
      </c>
      <c r="IS343">
        <v>0.000171571339495546</v>
      </c>
      <c r="IT343">
        <v>5.81901312968366e-06</v>
      </c>
      <c r="IU343">
        <v>0</v>
      </c>
      <c r="IV343">
        <v>2039</v>
      </c>
      <c r="IW343">
        <v>1</v>
      </c>
      <c r="IX343">
        <v>29</v>
      </c>
      <c r="IY343">
        <v>29322762.5</v>
      </c>
      <c r="IZ343">
        <v>29322762.5</v>
      </c>
      <c r="JA343">
        <v>1.04248</v>
      </c>
      <c r="JB343">
        <v>2.3938</v>
      </c>
      <c r="JC343">
        <v>1.4978</v>
      </c>
      <c r="JD343">
        <v>2.33276</v>
      </c>
      <c r="JE343">
        <v>1.54419</v>
      </c>
      <c r="JF343">
        <v>2.36206</v>
      </c>
      <c r="JG343">
        <v>35.6613</v>
      </c>
      <c r="JH343">
        <v>24.2364</v>
      </c>
      <c r="JI343">
        <v>18</v>
      </c>
      <c r="JJ343">
        <v>545.773</v>
      </c>
      <c r="JK343">
        <v>433.632</v>
      </c>
      <c r="JL343">
        <v>31.5675</v>
      </c>
      <c r="JM343">
        <v>28.8627</v>
      </c>
      <c r="JN343">
        <v>29.9998</v>
      </c>
      <c r="JO343">
        <v>28.5807</v>
      </c>
      <c r="JP343">
        <v>28.6022</v>
      </c>
      <c r="JQ343">
        <v>20.9073</v>
      </c>
      <c r="JR343">
        <v>23.5457</v>
      </c>
      <c r="JS343">
        <v>100</v>
      </c>
      <c r="JT343">
        <v>31.5724</v>
      </c>
      <c r="JU343">
        <v>420</v>
      </c>
      <c r="JV343">
        <v>24.6623</v>
      </c>
      <c r="JW343">
        <v>92.4404</v>
      </c>
      <c r="JX343">
        <v>98.6445</v>
      </c>
    </row>
    <row r="344" spans="1:284">
      <c r="A344">
        <v>328</v>
      </c>
      <c r="B344">
        <v>1759365753</v>
      </c>
      <c r="C344">
        <v>4361.90000009537</v>
      </c>
      <c r="D344" t="s">
        <v>1092</v>
      </c>
      <c r="E344" t="s">
        <v>1093</v>
      </c>
      <c r="F344">
        <v>5</v>
      </c>
      <c r="G344" t="s">
        <v>1081</v>
      </c>
      <c r="H344" t="s">
        <v>419</v>
      </c>
      <c r="I344">
        <v>1759365750</v>
      </c>
      <c r="J344">
        <f>(K344)/1000</f>
        <v>0</v>
      </c>
      <c r="K344">
        <f>1000*DK344*AI344*(DG344-DH344)/(100*CZ344*(1000-AI344*DG344))</f>
        <v>0</v>
      </c>
      <c r="L344">
        <f>DK344*AI344*(DF344-DE344*(1000-AI344*DH344)/(1000-AI344*DG344))/(100*CZ344)</f>
        <v>0</v>
      </c>
      <c r="M344">
        <f>DE344 - IF(AI344&gt;1, L344*CZ344*100.0/(AK344), 0)</f>
        <v>0</v>
      </c>
      <c r="N344">
        <f>((T344-J344/2)*M344-L344)/(T344+J344/2)</f>
        <v>0</v>
      </c>
      <c r="O344">
        <f>N344*(DL344+DM344)/1000.0</f>
        <v>0</v>
      </c>
      <c r="P344">
        <f>(DE344 - IF(AI344&gt;1, L344*CZ344*100.0/(AK344), 0))*(DL344+DM344)/1000.0</f>
        <v>0</v>
      </c>
      <c r="Q344">
        <f>2.0/((1/S344-1/R344)+SIGN(S344)*SQRT((1/S344-1/R344)*(1/S344-1/R344) + 4*DA344/((DA344+1)*(DA344+1))*(2*1/S344*1/R344-1/R344*1/R344)))</f>
        <v>0</v>
      </c>
      <c r="R344">
        <f>IF(LEFT(DB344,1)&lt;&gt;"0",IF(LEFT(DB344,1)="1",3.0,DC344),$D$5+$E$5*(DS344*DL344/($K$5*1000))+$F$5*(DS344*DL344/($K$5*1000))*MAX(MIN(CZ344,$J$5),$I$5)*MAX(MIN(CZ344,$J$5),$I$5)+$G$5*MAX(MIN(CZ344,$J$5),$I$5)*(DS344*DL344/($K$5*1000))+$H$5*(DS344*DL344/($K$5*1000))*(DS344*DL344/($K$5*1000)))</f>
        <v>0</v>
      </c>
      <c r="S344">
        <f>J344*(1000-(1000*0.61365*exp(17.502*W344/(240.97+W344))/(DL344+DM344)+DG344)/2)/(1000*0.61365*exp(17.502*W344/(240.97+W344))/(DL344+DM344)-DG344)</f>
        <v>0</v>
      </c>
      <c r="T344">
        <f>1/((DA344+1)/(Q344/1.6)+1/(R344/1.37)) + DA344/((DA344+1)/(Q344/1.6) + DA344/(R344/1.37))</f>
        <v>0</v>
      </c>
      <c r="U344">
        <f>(CV344*CY344)</f>
        <v>0</v>
      </c>
      <c r="V344">
        <f>(DN344+(U344+2*0.95*5.67E-8*(((DN344+$B$7)+273)^4-(DN344+273)^4)-44100*J344)/(1.84*29.3*R344+8*0.95*5.67E-8*(DN344+273)^3))</f>
        <v>0</v>
      </c>
      <c r="W344">
        <f>($C$7*DO344+$D$7*DP344+$E$7*V344)</f>
        <v>0</v>
      </c>
      <c r="X344">
        <f>0.61365*exp(17.502*W344/(240.97+W344))</f>
        <v>0</v>
      </c>
      <c r="Y344">
        <f>(Z344/AA344*100)</f>
        <v>0</v>
      </c>
      <c r="Z344">
        <f>DG344*(DL344+DM344)/1000</f>
        <v>0</v>
      </c>
      <c r="AA344">
        <f>0.61365*exp(17.502*DN344/(240.97+DN344))</f>
        <v>0</v>
      </c>
      <c r="AB344">
        <f>(X344-DG344*(DL344+DM344)/1000)</f>
        <v>0</v>
      </c>
      <c r="AC344">
        <f>(-J344*44100)</f>
        <v>0</v>
      </c>
      <c r="AD344">
        <f>2*29.3*R344*0.92*(DN344-W344)</f>
        <v>0</v>
      </c>
      <c r="AE344">
        <f>2*0.95*5.67E-8*(((DN344+$B$7)+273)^4-(W344+273)^4)</f>
        <v>0</v>
      </c>
      <c r="AF344">
        <f>U344+AE344+AC344+AD344</f>
        <v>0</v>
      </c>
      <c r="AG344">
        <v>0</v>
      </c>
      <c r="AH344">
        <v>0</v>
      </c>
      <c r="AI344">
        <f>IF(AG344*$H$13&gt;=AK344,1.0,(AK344/(AK344-AG344*$H$13)))</f>
        <v>0</v>
      </c>
      <c r="AJ344">
        <f>(AI344-1)*100</f>
        <v>0</v>
      </c>
      <c r="AK344">
        <f>MAX(0,($B$13+$C$13*DS344)/(1+$D$13*DS344)*DL344/(DN344+273)*$E$13)</f>
        <v>0</v>
      </c>
      <c r="AL344" t="s">
        <v>420</v>
      </c>
      <c r="AM344" t="s">
        <v>420</v>
      </c>
      <c r="AN344">
        <v>0</v>
      </c>
      <c r="AO344">
        <v>0</v>
      </c>
      <c r="AP344">
        <f>1-AN344/AO344</f>
        <v>0</v>
      </c>
      <c r="AQ344">
        <v>0</v>
      </c>
      <c r="AR344" t="s">
        <v>420</v>
      </c>
      <c r="AS344" t="s">
        <v>420</v>
      </c>
      <c r="AT344">
        <v>0</v>
      </c>
      <c r="AU344">
        <v>0</v>
      </c>
      <c r="AV344">
        <f>1-AT344/AU344</f>
        <v>0</v>
      </c>
      <c r="AW344">
        <v>0.5</v>
      </c>
      <c r="AX344">
        <f>CW344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420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CV344">
        <f>$B$11*DT344+$C$11*DU344+$F$11*EF344*(1-EI344)</f>
        <v>0</v>
      </c>
      <c r="CW344">
        <f>CV344*CX344</f>
        <v>0</v>
      </c>
      <c r="CX344">
        <f>($B$11*$D$9+$C$11*$D$9+$F$11*((ES344+EK344)/MAX(ES344+EK344+ET344, 0.1)*$I$9+ET344/MAX(ES344+EK344+ET344, 0.1)*$J$9))/($B$11+$C$11+$F$11)</f>
        <v>0</v>
      </c>
      <c r="CY344">
        <f>($B$11*$K$9+$C$11*$K$9+$F$11*((ES344+EK344)/MAX(ES344+EK344+ET344, 0.1)*$P$9+ET344/MAX(ES344+EK344+ET344, 0.1)*$Q$9))/($B$11+$C$11+$F$11)</f>
        <v>0</v>
      </c>
      <c r="CZ344">
        <v>5.97</v>
      </c>
      <c r="DA344">
        <v>0.5</v>
      </c>
      <c r="DB344" t="s">
        <v>421</v>
      </c>
      <c r="DC344">
        <v>2</v>
      </c>
      <c r="DD344">
        <v>1759365750</v>
      </c>
      <c r="DE344">
        <v>421.271</v>
      </c>
      <c r="DF344">
        <v>420.013666666667</v>
      </c>
      <c r="DG344">
        <v>24.7962666666667</v>
      </c>
      <c r="DH344">
        <v>24.6812</v>
      </c>
      <c r="DI344">
        <v>415.69</v>
      </c>
      <c r="DJ344">
        <v>24.362</v>
      </c>
      <c r="DK344">
        <v>500.003666666667</v>
      </c>
      <c r="DL344">
        <v>90.3489</v>
      </c>
      <c r="DM344">
        <v>0.0300913666666667</v>
      </c>
      <c r="DN344">
        <v>30.9332666666667</v>
      </c>
      <c r="DO344">
        <v>30.0122333333333</v>
      </c>
      <c r="DP344">
        <v>999.9</v>
      </c>
      <c r="DQ344">
        <v>0</v>
      </c>
      <c r="DR344">
        <v>0</v>
      </c>
      <c r="DS344">
        <v>9990.81333333333</v>
      </c>
      <c r="DT344">
        <v>0</v>
      </c>
      <c r="DU344">
        <v>0.667702</v>
      </c>
      <c r="DV344">
        <v>1.2576</v>
      </c>
      <c r="DW344">
        <v>431.983</v>
      </c>
      <c r="DX344">
        <v>430.642333333333</v>
      </c>
      <c r="DY344">
        <v>0.115079</v>
      </c>
      <c r="DZ344">
        <v>420.013666666667</v>
      </c>
      <c r="EA344">
        <v>24.6812</v>
      </c>
      <c r="EB344">
        <v>2.24031666666667</v>
      </c>
      <c r="EC344">
        <v>2.22992</v>
      </c>
      <c r="ED344">
        <v>19.2535333333333</v>
      </c>
      <c r="EE344">
        <v>19.1789</v>
      </c>
      <c r="EF344">
        <v>0.00500016</v>
      </c>
      <c r="EG344">
        <v>0</v>
      </c>
      <c r="EH344">
        <v>0</v>
      </c>
      <c r="EI344">
        <v>0</v>
      </c>
      <c r="EJ344">
        <v>1144.13333333333</v>
      </c>
      <c r="EK344">
        <v>0.00500016</v>
      </c>
      <c r="EL344">
        <v>-25.3666666666667</v>
      </c>
      <c r="EM344">
        <v>-1.13333333333333</v>
      </c>
      <c r="EN344">
        <v>38</v>
      </c>
      <c r="EO344">
        <v>42.0206666666667</v>
      </c>
      <c r="EP344">
        <v>40.125</v>
      </c>
      <c r="EQ344">
        <v>42.229</v>
      </c>
      <c r="ER344">
        <v>41.312</v>
      </c>
      <c r="ES344">
        <v>0</v>
      </c>
      <c r="ET344">
        <v>0</v>
      </c>
      <c r="EU344">
        <v>0</v>
      </c>
      <c r="EV344">
        <v>1759365754.3</v>
      </c>
      <c r="EW344">
        <v>0</v>
      </c>
      <c r="EX344">
        <v>1138.56</v>
      </c>
      <c r="EY344">
        <v>-8.70769235631618</v>
      </c>
      <c r="EZ344">
        <v>22.3923078371693</v>
      </c>
      <c r="FA344">
        <v>-23.644</v>
      </c>
      <c r="FB344">
        <v>15</v>
      </c>
      <c r="FC344">
        <v>0</v>
      </c>
      <c r="FD344" t="s">
        <v>422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1.30827952380952</v>
      </c>
      <c r="FQ344">
        <v>-0.231256363636363</v>
      </c>
      <c r="FR344">
        <v>0.0416955591418822</v>
      </c>
      <c r="FS344">
        <v>1</v>
      </c>
      <c r="FT344">
        <v>1138.13529411765</v>
      </c>
      <c r="FU344">
        <v>-8.08250565177757</v>
      </c>
      <c r="FV344">
        <v>5.42835054315553</v>
      </c>
      <c r="FW344">
        <v>-1</v>
      </c>
      <c r="FX344">
        <v>0.121250380952381</v>
      </c>
      <c r="FY344">
        <v>-0.0307978441558443</v>
      </c>
      <c r="FZ344">
        <v>0.00351411130100167</v>
      </c>
      <c r="GA344">
        <v>1</v>
      </c>
      <c r="GB344">
        <v>2</v>
      </c>
      <c r="GC344">
        <v>2</v>
      </c>
      <c r="GD344" t="s">
        <v>423</v>
      </c>
      <c r="GE344">
        <v>3.12621</v>
      </c>
      <c r="GF344">
        <v>2.65575</v>
      </c>
      <c r="GG344">
        <v>0.0889565</v>
      </c>
      <c r="GH344">
        <v>0.0896016</v>
      </c>
      <c r="GI344">
        <v>0.103537</v>
      </c>
      <c r="GJ344">
        <v>0.103858</v>
      </c>
      <c r="GK344">
        <v>23302.5</v>
      </c>
      <c r="GL344">
        <v>22187.6</v>
      </c>
      <c r="GM344">
        <v>22876.6</v>
      </c>
      <c r="GN344">
        <v>23733.2</v>
      </c>
      <c r="GO344">
        <v>34952.8</v>
      </c>
      <c r="GP344">
        <v>35207.5</v>
      </c>
      <c r="GQ344">
        <v>41246.3</v>
      </c>
      <c r="GR344">
        <v>42328</v>
      </c>
      <c r="GS344">
        <v>1.89625</v>
      </c>
      <c r="GT344">
        <v>1.81037</v>
      </c>
      <c r="GU344">
        <v>0.10052</v>
      </c>
      <c r="GV344">
        <v>0</v>
      </c>
      <c r="GW344">
        <v>28.3646</v>
      </c>
      <c r="GX344">
        <v>999.9</v>
      </c>
      <c r="GY344">
        <v>60.56</v>
      </c>
      <c r="GZ344">
        <v>29.557</v>
      </c>
      <c r="HA344">
        <v>27.8371</v>
      </c>
      <c r="HB344">
        <v>54.5719</v>
      </c>
      <c r="HC344">
        <v>40.3165</v>
      </c>
      <c r="HD344">
        <v>1</v>
      </c>
      <c r="HE344">
        <v>0.093905</v>
      </c>
      <c r="HF344">
        <v>-1.17894</v>
      </c>
      <c r="HG344">
        <v>20.2327</v>
      </c>
      <c r="HH344">
        <v>5.23451</v>
      </c>
      <c r="HI344">
        <v>11.992</v>
      </c>
      <c r="HJ344">
        <v>4.95615</v>
      </c>
      <c r="HK344">
        <v>3.304</v>
      </c>
      <c r="HL344">
        <v>9999</v>
      </c>
      <c r="HM344">
        <v>9999</v>
      </c>
      <c r="HN344">
        <v>9999</v>
      </c>
      <c r="HO344">
        <v>999.9</v>
      </c>
      <c r="HP344">
        <v>1.86844</v>
      </c>
      <c r="HQ344">
        <v>1.86417</v>
      </c>
      <c r="HR344">
        <v>1.8718</v>
      </c>
      <c r="HS344">
        <v>1.86264</v>
      </c>
      <c r="HT344">
        <v>1.86205</v>
      </c>
      <c r="HU344">
        <v>1.86851</v>
      </c>
      <c r="HV344">
        <v>1.85867</v>
      </c>
      <c r="HW344">
        <v>1.86508</v>
      </c>
      <c r="HX344">
        <v>5</v>
      </c>
      <c r="HY344">
        <v>0</v>
      </c>
      <c r="HZ344">
        <v>0</v>
      </c>
      <c r="IA344">
        <v>0</v>
      </c>
      <c r="IB344" t="s">
        <v>424</v>
      </c>
      <c r="IC344" t="s">
        <v>425</v>
      </c>
      <c r="ID344" t="s">
        <v>426</v>
      </c>
      <c r="IE344" t="s">
        <v>426</v>
      </c>
      <c r="IF344" t="s">
        <v>426</v>
      </c>
      <c r="IG344" t="s">
        <v>426</v>
      </c>
      <c r="IH344">
        <v>0</v>
      </c>
      <c r="II344">
        <v>100</v>
      </c>
      <c r="IJ344">
        <v>100</v>
      </c>
      <c r="IK344">
        <v>5.581</v>
      </c>
      <c r="IL344">
        <v>0.4342</v>
      </c>
      <c r="IM344">
        <v>4.20357787778522</v>
      </c>
      <c r="IN344">
        <v>0.00374144017280572</v>
      </c>
      <c r="IO344">
        <v>-1.07998895285064e-06</v>
      </c>
      <c r="IP344">
        <v>1.2122296874913e-10</v>
      </c>
      <c r="IQ344">
        <v>0.0711788513172057</v>
      </c>
      <c r="IR344">
        <v>0.00727018690124689</v>
      </c>
      <c r="IS344">
        <v>0.000171571339495546</v>
      </c>
      <c r="IT344">
        <v>5.81901312968366e-06</v>
      </c>
      <c r="IU344">
        <v>0</v>
      </c>
      <c r="IV344">
        <v>2039</v>
      </c>
      <c r="IW344">
        <v>1</v>
      </c>
      <c r="IX344">
        <v>29</v>
      </c>
      <c r="IY344">
        <v>29322762.6</v>
      </c>
      <c r="IZ344">
        <v>29322762.6</v>
      </c>
      <c r="JA344">
        <v>1.04248</v>
      </c>
      <c r="JB344">
        <v>2.40112</v>
      </c>
      <c r="JC344">
        <v>1.49902</v>
      </c>
      <c r="JD344">
        <v>2.33276</v>
      </c>
      <c r="JE344">
        <v>1.54419</v>
      </c>
      <c r="JF344">
        <v>2.21802</v>
      </c>
      <c r="JG344">
        <v>35.6613</v>
      </c>
      <c r="JH344">
        <v>24.2276</v>
      </c>
      <c r="JI344">
        <v>18</v>
      </c>
      <c r="JJ344">
        <v>545.887</v>
      </c>
      <c r="JK344">
        <v>433.483</v>
      </c>
      <c r="JL344">
        <v>31.5529</v>
      </c>
      <c r="JM344">
        <v>28.8627</v>
      </c>
      <c r="JN344">
        <v>29.9999</v>
      </c>
      <c r="JO344">
        <v>28.5807</v>
      </c>
      <c r="JP344">
        <v>28.6022</v>
      </c>
      <c r="JQ344">
        <v>20.9087</v>
      </c>
      <c r="JR344">
        <v>23.5457</v>
      </c>
      <c r="JS344">
        <v>100</v>
      </c>
      <c r="JT344">
        <v>31.5724</v>
      </c>
      <c r="JU344">
        <v>420</v>
      </c>
      <c r="JV344">
        <v>24.6623</v>
      </c>
      <c r="JW344">
        <v>92.4408</v>
      </c>
      <c r="JX344">
        <v>98.6442</v>
      </c>
    </row>
    <row r="345" spans="1:284">
      <c r="A345">
        <v>329</v>
      </c>
      <c r="B345">
        <v>1759365755</v>
      </c>
      <c r="C345">
        <v>4363.90000009537</v>
      </c>
      <c r="D345" t="s">
        <v>1094</v>
      </c>
      <c r="E345" t="s">
        <v>1095</v>
      </c>
      <c r="F345">
        <v>5</v>
      </c>
      <c r="G345" t="s">
        <v>1081</v>
      </c>
      <c r="H345" t="s">
        <v>419</v>
      </c>
      <c r="I345">
        <v>1759365752</v>
      </c>
      <c r="J345">
        <f>(K345)/1000</f>
        <v>0</v>
      </c>
      <c r="K345">
        <f>1000*DK345*AI345*(DG345-DH345)/(100*CZ345*(1000-AI345*DG345))</f>
        <v>0</v>
      </c>
      <c r="L345">
        <f>DK345*AI345*(DF345-DE345*(1000-AI345*DH345)/(1000-AI345*DG345))/(100*CZ345)</f>
        <v>0</v>
      </c>
      <c r="M345">
        <f>DE345 - IF(AI345&gt;1, L345*CZ345*100.0/(AK345), 0)</f>
        <v>0</v>
      </c>
      <c r="N345">
        <f>((T345-J345/2)*M345-L345)/(T345+J345/2)</f>
        <v>0</v>
      </c>
      <c r="O345">
        <f>N345*(DL345+DM345)/1000.0</f>
        <v>0</v>
      </c>
      <c r="P345">
        <f>(DE345 - IF(AI345&gt;1, L345*CZ345*100.0/(AK345), 0))*(DL345+DM345)/1000.0</f>
        <v>0</v>
      </c>
      <c r="Q345">
        <f>2.0/((1/S345-1/R345)+SIGN(S345)*SQRT((1/S345-1/R345)*(1/S345-1/R345) + 4*DA345/((DA345+1)*(DA345+1))*(2*1/S345*1/R345-1/R345*1/R345)))</f>
        <v>0</v>
      </c>
      <c r="R345">
        <f>IF(LEFT(DB345,1)&lt;&gt;"0",IF(LEFT(DB345,1)="1",3.0,DC345),$D$5+$E$5*(DS345*DL345/($K$5*1000))+$F$5*(DS345*DL345/($K$5*1000))*MAX(MIN(CZ345,$J$5),$I$5)*MAX(MIN(CZ345,$J$5),$I$5)+$G$5*MAX(MIN(CZ345,$J$5),$I$5)*(DS345*DL345/($K$5*1000))+$H$5*(DS345*DL345/($K$5*1000))*(DS345*DL345/($K$5*1000)))</f>
        <v>0</v>
      </c>
      <c r="S345">
        <f>J345*(1000-(1000*0.61365*exp(17.502*W345/(240.97+W345))/(DL345+DM345)+DG345)/2)/(1000*0.61365*exp(17.502*W345/(240.97+W345))/(DL345+DM345)-DG345)</f>
        <v>0</v>
      </c>
      <c r="T345">
        <f>1/((DA345+1)/(Q345/1.6)+1/(R345/1.37)) + DA345/((DA345+1)/(Q345/1.6) + DA345/(R345/1.37))</f>
        <v>0</v>
      </c>
      <c r="U345">
        <f>(CV345*CY345)</f>
        <v>0</v>
      </c>
      <c r="V345">
        <f>(DN345+(U345+2*0.95*5.67E-8*(((DN345+$B$7)+273)^4-(DN345+273)^4)-44100*J345)/(1.84*29.3*R345+8*0.95*5.67E-8*(DN345+273)^3))</f>
        <v>0</v>
      </c>
      <c r="W345">
        <f>($C$7*DO345+$D$7*DP345+$E$7*V345)</f>
        <v>0</v>
      </c>
      <c r="X345">
        <f>0.61365*exp(17.502*W345/(240.97+W345))</f>
        <v>0</v>
      </c>
      <c r="Y345">
        <f>(Z345/AA345*100)</f>
        <v>0</v>
      </c>
      <c r="Z345">
        <f>DG345*(DL345+DM345)/1000</f>
        <v>0</v>
      </c>
      <c r="AA345">
        <f>0.61365*exp(17.502*DN345/(240.97+DN345))</f>
        <v>0</v>
      </c>
      <c r="AB345">
        <f>(X345-DG345*(DL345+DM345)/1000)</f>
        <v>0</v>
      </c>
      <c r="AC345">
        <f>(-J345*44100)</f>
        <v>0</v>
      </c>
      <c r="AD345">
        <f>2*29.3*R345*0.92*(DN345-W345)</f>
        <v>0</v>
      </c>
      <c r="AE345">
        <f>2*0.95*5.67E-8*(((DN345+$B$7)+273)^4-(W345+273)^4)</f>
        <v>0</v>
      </c>
      <c r="AF345">
        <f>U345+AE345+AC345+AD345</f>
        <v>0</v>
      </c>
      <c r="AG345">
        <v>0</v>
      </c>
      <c r="AH345">
        <v>0</v>
      </c>
      <c r="AI345">
        <f>IF(AG345*$H$13&gt;=AK345,1.0,(AK345/(AK345-AG345*$H$13)))</f>
        <v>0</v>
      </c>
      <c r="AJ345">
        <f>(AI345-1)*100</f>
        <v>0</v>
      </c>
      <c r="AK345">
        <f>MAX(0,($B$13+$C$13*DS345)/(1+$D$13*DS345)*DL345/(DN345+273)*$E$13)</f>
        <v>0</v>
      </c>
      <c r="AL345" t="s">
        <v>420</v>
      </c>
      <c r="AM345" t="s">
        <v>420</v>
      </c>
      <c r="AN345">
        <v>0</v>
      </c>
      <c r="AO345">
        <v>0</v>
      </c>
      <c r="AP345">
        <f>1-AN345/AO345</f>
        <v>0</v>
      </c>
      <c r="AQ345">
        <v>0</v>
      </c>
      <c r="AR345" t="s">
        <v>420</v>
      </c>
      <c r="AS345" t="s">
        <v>420</v>
      </c>
      <c r="AT345">
        <v>0</v>
      </c>
      <c r="AU345">
        <v>0</v>
      </c>
      <c r="AV345">
        <f>1-AT345/AU345</f>
        <v>0</v>
      </c>
      <c r="AW345">
        <v>0.5</v>
      </c>
      <c r="AX345">
        <f>CW345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420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CV345">
        <f>$B$11*DT345+$C$11*DU345+$F$11*EF345*(1-EI345)</f>
        <v>0</v>
      </c>
      <c r="CW345">
        <f>CV345*CX345</f>
        <v>0</v>
      </c>
      <c r="CX345">
        <f>($B$11*$D$9+$C$11*$D$9+$F$11*((ES345+EK345)/MAX(ES345+EK345+ET345, 0.1)*$I$9+ET345/MAX(ES345+EK345+ET345, 0.1)*$J$9))/($B$11+$C$11+$F$11)</f>
        <v>0</v>
      </c>
      <c r="CY345">
        <f>($B$11*$K$9+$C$11*$K$9+$F$11*((ES345+EK345)/MAX(ES345+EK345+ET345, 0.1)*$P$9+ET345/MAX(ES345+EK345+ET345, 0.1)*$Q$9))/($B$11+$C$11+$F$11)</f>
        <v>0</v>
      </c>
      <c r="CZ345">
        <v>5.97</v>
      </c>
      <c r="DA345">
        <v>0.5</v>
      </c>
      <c r="DB345" t="s">
        <v>421</v>
      </c>
      <c r="DC345">
        <v>2</v>
      </c>
      <c r="DD345">
        <v>1759365752</v>
      </c>
      <c r="DE345">
        <v>421.264</v>
      </c>
      <c r="DF345">
        <v>420.004666666667</v>
      </c>
      <c r="DG345">
        <v>24.7962666666667</v>
      </c>
      <c r="DH345">
        <v>24.6821</v>
      </c>
      <c r="DI345">
        <v>415.683</v>
      </c>
      <c r="DJ345">
        <v>24.362</v>
      </c>
      <c r="DK345">
        <v>499.997333333333</v>
      </c>
      <c r="DL345">
        <v>90.3486666666667</v>
      </c>
      <c r="DM345">
        <v>0.0300977333333333</v>
      </c>
      <c r="DN345">
        <v>30.9315333333333</v>
      </c>
      <c r="DO345">
        <v>30.0077333333333</v>
      </c>
      <c r="DP345">
        <v>999.9</v>
      </c>
      <c r="DQ345">
        <v>0</v>
      </c>
      <c r="DR345">
        <v>0</v>
      </c>
      <c r="DS345">
        <v>10002.0733333333</v>
      </c>
      <c r="DT345">
        <v>0</v>
      </c>
      <c r="DU345">
        <v>0.672338666666667</v>
      </c>
      <c r="DV345">
        <v>1.25981666666667</v>
      </c>
      <c r="DW345">
        <v>431.975666666667</v>
      </c>
      <c r="DX345">
        <v>430.633333333333</v>
      </c>
      <c r="DY345">
        <v>0.114163666666667</v>
      </c>
      <c r="DZ345">
        <v>420.004666666667</v>
      </c>
      <c r="EA345">
        <v>24.6821</v>
      </c>
      <c r="EB345">
        <v>2.24030666666667</v>
      </c>
      <c r="EC345">
        <v>2.22999666666667</v>
      </c>
      <c r="ED345">
        <v>19.2535</v>
      </c>
      <c r="EE345">
        <v>19.1794333333333</v>
      </c>
      <c r="EF345">
        <v>0.00500016</v>
      </c>
      <c r="EG345">
        <v>0</v>
      </c>
      <c r="EH345">
        <v>0</v>
      </c>
      <c r="EI345">
        <v>0</v>
      </c>
      <c r="EJ345">
        <v>1140.93333333333</v>
      </c>
      <c r="EK345">
        <v>0.00500016</v>
      </c>
      <c r="EL345">
        <v>-27.2666666666667</v>
      </c>
      <c r="EM345">
        <v>-2.13333333333333</v>
      </c>
      <c r="EN345">
        <v>38</v>
      </c>
      <c r="EO345">
        <v>42.0413333333333</v>
      </c>
      <c r="EP345">
        <v>40.125</v>
      </c>
      <c r="EQ345">
        <v>42.208</v>
      </c>
      <c r="ER345">
        <v>41.312</v>
      </c>
      <c r="ES345">
        <v>0</v>
      </c>
      <c r="ET345">
        <v>0</v>
      </c>
      <c r="EU345">
        <v>0</v>
      </c>
      <c r="EV345">
        <v>1759365756.1</v>
      </c>
      <c r="EW345">
        <v>0</v>
      </c>
      <c r="EX345">
        <v>1138.8</v>
      </c>
      <c r="EY345">
        <v>-6.6666668405555</v>
      </c>
      <c r="EZ345">
        <v>22.2564102871337</v>
      </c>
      <c r="FA345">
        <v>-24.0230769230769</v>
      </c>
      <c r="FB345">
        <v>15</v>
      </c>
      <c r="FC345">
        <v>0</v>
      </c>
      <c r="FD345" t="s">
        <v>422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1.30701095238095</v>
      </c>
      <c r="FQ345">
        <v>-0.190678441558441</v>
      </c>
      <c r="FR345">
        <v>0.0420282540911482</v>
      </c>
      <c r="FS345">
        <v>1</v>
      </c>
      <c r="FT345">
        <v>1138.72941176471</v>
      </c>
      <c r="FU345">
        <v>-7.72192512043722</v>
      </c>
      <c r="FV345">
        <v>5.9231117324558</v>
      </c>
      <c r="FW345">
        <v>-1</v>
      </c>
      <c r="FX345">
        <v>0.120335952380952</v>
      </c>
      <c r="FY345">
        <v>-0.0336847012987014</v>
      </c>
      <c r="FZ345">
        <v>0.00373365765355139</v>
      </c>
      <c r="GA345">
        <v>1</v>
      </c>
      <c r="GB345">
        <v>2</v>
      </c>
      <c r="GC345">
        <v>2</v>
      </c>
      <c r="GD345" t="s">
        <v>423</v>
      </c>
      <c r="GE345">
        <v>3.1261</v>
      </c>
      <c r="GF345">
        <v>2.65579</v>
      </c>
      <c r="GG345">
        <v>0.0889574</v>
      </c>
      <c r="GH345">
        <v>0.0896016</v>
      </c>
      <c r="GI345">
        <v>0.103539</v>
      </c>
      <c r="GJ345">
        <v>0.103863</v>
      </c>
      <c r="GK345">
        <v>23302.8</v>
      </c>
      <c r="GL345">
        <v>22187.8</v>
      </c>
      <c r="GM345">
        <v>22876.9</v>
      </c>
      <c r="GN345">
        <v>23733.4</v>
      </c>
      <c r="GO345">
        <v>34952.9</v>
      </c>
      <c r="GP345">
        <v>35207.5</v>
      </c>
      <c r="GQ345">
        <v>41246.3</v>
      </c>
      <c r="GR345">
        <v>42328.2</v>
      </c>
      <c r="GS345">
        <v>1.89595</v>
      </c>
      <c r="GT345">
        <v>1.81045</v>
      </c>
      <c r="GU345">
        <v>0.100821</v>
      </c>
      <c r="GV345">
        <v>0</v>
      </c>
      <c r="GW345">
        <v>28.367</v>
      </c>
      <c r="GX345">
        <v>999.9</v>
      </c>
      <c r="GY345">
        <v>60.56</v>
      </c>
      <c r="GZ345">
        <v>29.557</v>
      </c>
      <c r="HA345">
        <v>27.8386</v>
      </c>
      <c r="HB345">
        <v>54.1919</v>
      </c>
      <c r="HC345">
        <v>40.4728</v>
      </c>
      <c r="HD345">
        <v>1</v>
      </c>
      <c r="HE345">
        <v>0.0938948</v>
      </c>
      <c r="HF345">
        <v>-1.235</v>
      </c>
      <c r="HG345">
        <v>20.2323</v>
      </c>
      <c r="HH345">
        <v>5.23481</v>
      </c>
      <c r="HI345">
        <v>11.992</v>
      </c>
      <c r="HJ345">
        <v>4.9562</v>
      </c>
      <c r="HK345">
        <v>3.304</v>
      </c>
      <c r="HL345">
        <v>9999</v>
      </c>
      <c r="HM345">
        <v>9999</v>
      </c>
      <c r="HN345">
        <v>9999</v>
      </c>
      <c r="HO345">
        <v>999.9</v>
      </c>
      <c r="HP345">
        <v>1.86845</v>
      </c>
      <c r="HQ345">
        <v>1.86417</v>
      </c>
      <c r="HR345">
        <v>1.8718</v>
      </c>
      <c r="HS345">
        <v>1.86264</v>
      </c>
      <c r="HT345">
        <v>1.86205</v>
      </c>
      <c r="HU345">
        <v>1.86848</v>
      </c>
      <c r="HV345">
        <v>1.85867</v>
      </c>
      <c r="HW345">
        <v>1.86508</v>
      </c>
      <c r="HX345">
        <v>5</v>
      </c>
      <c r="HY345">
        <v>0</v>
      </c>
      <c r="HZ345">
        <v>0</v>
      </c>
      <c r="IA345">
        <v>0</v>
      </c>
      <c r="IB345" t="s">
        <v>424</v>
      </c>
      <c r="IC345" t="s">
        <v>425</v>
      </c>
      <c r="ID345" t="s">
        <v>426</v>
      </c>
      <c r="IE345" t="s">
        <v>426</v>
      </c>
      <c r="IF345" t="s">
        <v>426</v>
      </c>
      <c r="IG345" t="s">
        <v>426</v>
      </c>
      <c r="IH345">
        <v>0</v>
      </c>
      <c r="II345">
        <v>100</v>
      </c>
      <c r="IJ345">
        <v>100</v>
      </c>
      <c r="IK345">
        <v>5.581</v>
      </c>
      <c r="IL345">
        <v>0.4343</v>
      </c>
      <c r="IM345">
        <v>4.20357787778522</v>
      </c>
      <c r="IN345">
        <v>0.00374144017280572</v>
      </c>
      <c r="IO345">
        <v>-1.07998895285064e-06</v>
      </c>
      <c r="IP345">
        <v>1.2122296874913e-10</v>
      </c>
      <c r="IQ345">
        <v>0.0711788513172057</v>
      </c>
      <c r="IR345">
        <v>0.00727018690124689</v>
      </c>
      <c r="IS345">
        <v>0.000171571339495546</v>
      </c>
      <c r="IT345">
        <v>5.81901312968366e-06</v>
      </c>
      <c r="IU345">
        <v>0</v>
      </c>
      <c r="IV345">
        <v>2039</v>
      </c>
      <c r="IW345">
        <v>1</v>
      </c>
      <c r="IX345">
        <v>29</v>
      </c>
      <c r="IY345">
        <v>29322762.6</v>
      </c>
      <c r="IZ345">
        <v>29322762.6</v>
      </c>
      <c r="JA345">
        <v>1.04248</v>
      </c>
      <c r="JB345">
        <v>2.39746</v>
      </c>
      <c r="JC345">
        <v>1.49902</v>
      </c>
      <c r="JD345">
        <v>2.33276</v>
      </c>
      <c r="JE345">
        <v>1.54419</v>
      </c>
      <c r="JF345">
        <v>2.25952</v>
      </c>
      <c r="JG345">
        <v>35.6613</v>
      </c>
      <c r="JH345">
        <v>24.2276</v>
      </c>
      <c r="JI345">
        <v>18</v>
      </c>
      <c r="JJ345">
        <v>545.692</v>
      </c>
      <c r="JK345">
        <v>433.528</v>
      </c>
      <c r="JL345">
        <v>31.5439</v>
      </c>
      <c r="JM345">
        <v>28.8625</v>
      </c>
      <c r="JN345">
        <v>29.9999</v>
      </c>
      <c r="JO345">
        <v>28.5807</v>
      </c>
      <c r="JP345">
        <v>28.6022</v>
      </c>
      <c r="JQ345">
        <v>20.909</v>
      </c>
      <c r="JR345">
        <v>23.5457</v>
      </c>
      <c r="JS345">
        <v>100</v>
      </c>
      <c r="JT345">
        <v>31.5724</v>
      </c>
      <c r="JU345">
        <v>420</v>
      </c>
      <c r="JV345">
        <v>24.6623</v>
      </c>
      <c r="JW345">
        <v>92.4413</v>
      </c>
      <c r="JX345">
        <v>98.6448</v>
      </c>
    </row>
    <row r="346" spans="1:284">
      <c r="A346">
        <v>330</v>
      </c>
      <c r="B346">
        <v>1759365757</v>
      </c>
      <c r="C346">
        <v>4365.90000009537</v>
      </c>
      <c r="D346" t="s">
        <v>1096</v>
      </c>
      <c r="E346" t="s">
        <v>1097</v>
      </c>
      <c r="F346">
        <v>5</v>
      </c>
      <c r="G346" t="s">
        <v>1081</v>
      </c>
      <c r="H346" t="s">
        <v>419</v>
      </c>
      <c r="I346">
        <v>1759365754</v>
      </c>
      <c r="J346">
        <f>(K346)/1000</f>
        <v>0</v>
      </c>
      <c r="K346">
        <f>1000*DK346*AI346*(DG346-DH346)/(100*CZ346*(1000-AI346*DG346))</f>
        <v>0</v>
      </c>
      <c r="L346">
        <f>DK346*AI346*(DF346-DE346*(1000-AI346*DH346)/(1000-AI346*DG346))/(100*CZ346)</f>
        <v>0</v>
      </c>
      <c r="M346">
        <f>DE346 - IF(AI346&gt;1, L346*CZ346*100.0/(AK346), 0)</f>
        <v>0</v>
      </c>
      <c r="N346">
        <f>((T346-J346/2)*M346-L346)/(T346+J346/2)</f>
        <v>0</v>
      </c>
      <c r="O346">
        <f>N346*(DL346+DM346)/1000.0</f>
        <v>0</v>
      </c>
      <c r="P346">
        <f>(DE346 - IF(AI346&gt;1, L346*CZ346*100.0/(AK346), 0))*(DL346+DM346)/1000.0</f>
        <v>0</v>
      </c>
      <c r="Q346">
        <f>2.0/((1/S346-1/R346)+SIGN(S346)*SQRT((1/S346-1/R346)*(1/S346-1/R346) + 4*DA346/((DA346+1)*(DA346+1))*(2*1/S346*1/R346-1/R346*1/R346)))</f>
        <v>0</v>
      </c>
      <c r="R346">
        <f>IF(LEFT(DB346,1)&lt;&gt;"0",IF(LEFT(DB346,1)="1",3.0,DC346),$D$5+$E$5*(DS346*DL346/($K$5*1000))+$F$5*(DS346*DL346/($K$5*1000))*MAX(MIN(CZ346,$J$5),$I$5)*MAX(MIN(CZ346,$J$5),$I$5)+$G$5*MAX(MIN(CZ346,$J$5),$I$5)*(DS346*DL346/($K$5*1000))+$H$5*(DS346*DL346/($K$5*1000))*(DS346*DL346/($K$5*1000)))</f>
        <v>0</v>
      </c>
      <c r="S346">
        <f>J346*(1000-(1000*0.61365*exp(17.502*W346/(240.97+W346))/(DL346+DM346)+DG346)/2)/(1000*0.61365*exp(17.502*W346/(240.97+W346))/(DL346+DM346)-DG346)</f>
        <v>0</v>
      </c>
      <c r="T346">
        <f>1/((DA346+1)/(Q346/1.6)+1/(R346/1.37)) + DA346/((DA346+1)/(Q346/1.6) + DA346/(R346/1.37))</f>
        <v>0</v>
      </c>
      <c r="U346">
        <f>(CV346*CY346)</f>
        <v>0</v>
      </c>
      <c r="V346">
        <f>(DN346+(U346+2*0.95*5.67E-8*(((DN346+$B$7)+273)^4-(DN346+273)^4)-44100*J346)/(1.84*29.3*R346+8*0.95*5.67E-8*(DN346+273)^3))</f>
        <v>0</v>
      </c>
      <c r="W346">
        <f>($C$7*DO346+$D$7*DP346+$E$7*V346)</f>
        <v>0</v>
      </c>
      <c r="X346">
        <f>0.61365*exp(17.502*W346/(240.97+W346))</f>
        <v>0</v>
      </c>
      <c r="Y346">
        <f>(Z346/AA346*100)</f>
        <v>0</v>
      </c>
      <c r="Z346">
        <f>DG346*(DL346+DM346)/1000</f>
        <v>0</v>
      </c>
      <c r="AA346">
        <f>0.61365*exp(17.502*DN346/(240.97+DN346))</f>
        <v>0</v>
      </c>
      <c r="AB346">
        <f>(X346-DG346*(DL346+DM346)/1000)</f>
        <v>0</v>
      </c>
      <c r="AC346">
        <f>(-J346*44100)</f>
        <v>0</v>
      </c>
      <c r="AD346">
        <f>2*29.3*R346*0.92*(DN346-W346)</f>
        <v>0</v>
      </c>
      <c r="AE346">
        <f>2*0.95*5.67E-8*(((DN346+$B$7)+273)^4-(W346+273)^4)</f>
        <v>0</v>
      </c>
      <c r="AF346">
        <f>U346+AE346+AC346+AD346</f>
        <v>0</v>
      </c>
      <c r="AG346">
        <v>0</v>
      </c>
      <c r="AH346">
        <v>0</v>
      </c>
      <c r="AI346">
        <f>IF(AG346*$H$13&gt;=AK346,1.0,(AK346/(AK346-AG346*$H$13)))</f>
        <v>0</v>
      </c>
      <c r="AJ346">
        <f>(AI346-1)*100</f>
        <v>0</v>
      </c>
      <c r="AK346">
        <f>MAX(0,($B$13+$C$13*DS346)/(1+$D$13*DS346)*DL346/(DN346+273)*$E$13)</f>
        <v>0</v>
      </c>
      <c r="AL346" t="s">
        <v>420</v>
      </c>
      <c r="AM346" t="s">
        <v>420</v>
      </c>
      <c r="AN346">
        <v>0</v>
      </c>
      <c r="AO346">
        <v>0</v>
      </c>
      <c r="AP346">
        <f>1-AN346/AO346</f>
        <v>0</v>
      </c>
      <c r="AQ346">
        <v>0</v>
      </c>
      <c r="AR346" t="s">
        <v>420</v>
      </c>
      <c r="AS346" t="s">
        <v>420</v>
      </c>
      <c r="AT346">
        <v>0</v>
      </c>
      <c r="AU346">
        <v>0</v>
      </c>
      <c r="AV346">
        <f>1-AT346/AU346</f>
        <v>0</v>
      </c>
      <c r="AW346">
        <v>0.5</v>
      </c>
      <c r="AX346">
        <f>CW346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420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CV346">
        <f>$B$11*DT346+$C$11*DU346+$F$11*EF346*(1-EI346)</f>
        <v>0</v>
      </c>
      <c r="CW346">
        <f>CV346*CX346</f>
        <v>0</v>
      </c>
      <c r="CX346">
        <f>($B$11*$D$9+$C$11*$D$9+$F$11*((ES346+EK346)/MAX(ES346+EK346+ET346, 0.1)*$I$9+ET346/MAX(ES346+EK346+ET346, 0.1)*$J$9))/($B$11+$C$11+$F$11)</f>
        <v>0</v>
      </c>
      <c r="CY346">
        <f>($B$11*$K$9+$C$11*$K$9+$F$11*((ES346+EK346)/MAX(ES346+EK346+ET346, 0.1)*$P$9+ET346/MAX(ES346+EK346+ET346, 0.1)*$Q$9))/($B$11+$C$11+$F$11)</f>
        <v>0</v>
      </c>
      <c r="CZ346">
        <v>5.97</v>
      </c>
      <c r="DA346">
        <v>0.5</v>
      </c>
      <c r="DB346" t="s">
        <v>421</v>
      </c>
      <c r="DC346">
        <v>2</v>
      </c>
      <c r="DD346">
        <v>1759365754</v>
      </c>
      <c r="DE346">
        <v>421.288333333333</v>
      </c>
      <c r="DF346">
        <v>419.995666666667</v>
      </c>
      <c r="DG346">
        <v>24.7976333333333</v>
      </c>
      <c r="DH346">
        <v>24.6829</v>
      </c>
      <c r="DI346">
        <v>415.707</v>
      </c>
      <c r="DJ346">
        <v>24.3633333333333</v>
      </c>
      <c r="DK346">
        <v>499.99</v>
      </c>
      <c r="DL346">
        <v>90.3487666666667</v>
      </c>
      <c r="DM346">
        <v>0.0300285333333333</v>
      </c>
      <c r="DN346">
        <v>30.9295</v>
      </c>
      <c r="DO346">
        <v>30.0072666666667</v>
      </c>
      <c r="DP346">
        <v>999.9</v>
      </c>
      <c r="DQ346">
        <v>0</v>
      </c>
      <c r="DR346">
        <v>0</v>
      </c>
      <c r="DS346">
        <v>10018.7333333333</v>
      </c>
      <c r="DT346">
        <v>0</v>
      </c>
      <c r="DU346">
        <v>0.681612333333333</v>
      </c>
      <c r="DV346">
        <v>1.29292</v>
      </c>
      <c r="DW346">
        <v>432.001</v>
      </c>
      <c r="DX346">
        <v>430.624333333333</v>
      </c>
      <c r="DY346">
        <v>0.114725666666667</v>
      </c>
      <c r="DZ346">
        <v>419.995666666667</v>
      </c>
      <c r="EA346">
        <v>24.6829</v>
      </c>
      <c r="EB346">
        <v>2.24043333333333</v>
      </c>
      <c r="EC346">
        <v>2.23007</v>
      </c>
      <c r="ED346">
        <v>19.2544333333333</v>
      </c>
      <c r="EE346">
        <v>19.18</v>
      </c>
      <c r="EF346">
        <v>0.00500016</v>
      </c>
      <c r="EG346">
        <v>0</v>
      </c>
      <c r="EH346">
        <v>0</v>
      </c>
      <c r="EI346">
        <v>0</v>
      </c>
      <c r="EJ346">
        <v>1144.23333333333</v>
      </c>
      <c r="EK346">
        <v>0.00500016</v>
      </c>
      <c r="EL346">
        <v>-27</v>
      </c>
      <c r="EM346">
        <v>-2.23333333333333</v>
      </c>
      <c r="EN346">
        <v>38</v>
      </c>
      <c r="EO346">
        <v>42.0413333333333</v>
      </c>
      <c r="EP346">
        <v>40.125</v>
      </c>
      <c r="EQ346">
        <v>42.208</v>
      </c>
      <c r="ER346">
        <v>41.312</v>
      </c>
      <c r="ES346">
        <v>0</v>
      </c>
      <c r="ET346">
        <v>0</v>
      </c>
      <c r="EU346">
        <v>0</v>
      </c>
      <c r="EV346">
        <v>1759365758.5</v>
      </c>
      <c r="EW346">
        <v>0</v>
      </c>
      <c r="EX346">
        <v>1138.60384615385</v>
      </c>
      <c r="EY346">
        <v>3.29914516520073</v>
      </c>
      <c r="EZ346">
        <v>18.8957265900187</v>
      </c>
      <c r="FA346">
        <v>-23.25</v>
      </c>
      <c r="FB346">
        <v>15</v>
      </c>
      <c r="FC346">
        <v>0</v>
      </c>
      <c r="FD346" t="s">
        <v>422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1.30746571428571</v>
      </c>
      <c r="FQ346">
        <v>-0.178648831168829</v>
      </c>
      <c r="FR346">
        <v>0.0431086349290044</v>
      </c>
      <c r="FS346">
        <v>1</v>
      </c>
      <c r="FT346">
        <v>1138.74705882353</v>
      </c>
      <c r="FU346">
        <v>-4.23223838834073</v>
      </c>
      <c r="FV346">
        <v>5.81373805507353</v>
      </c>
      <c r="FW346">
        <v>-1</v>
      </c>
      <c r="FX346">
        <v>0.119356</v>
      </c>
      <c r="FY346">
        <v>-0.0337900519480519</v>
      </c>
      <c r="FZ346">
        <v>0.0037446002647622</v>
      </c>
      <c r="GA346">
        <v>1</v>
      </c>
      <c r="GB346">
        <v>2</v>
      </c>
      <c r="GC346">
        <v>2</v>
      </c>
      <c r="GD346" t="s">
        <v>423</v>
      </c>
      <c r="GE346">
        <v>3.12614</v>
      </c>
      <c r="GF346">
        <v>2.65588</v>
      </c>
      <c r="GG346">
        <v>0.0889563</v>
      </c>
      <c r="GH346">
        <v>0.0896118</v>
      </c>
      <c r="GI346">
        <v>0.103536</v>
      </c>
      <c r="GJ346">
        <v>0.103862</v>
      </c>
      <c r="GK346">
        <v>23302.9</v>
      </c>
      <c r="GL346">
        <v>22187.7</v>
      </c>
      <c r="GM346">
        <v>22877</v>
      </c>
      <c r="GN346">
        <v>23733.6</v>
      </c>
      <c r="GO346">
        <v>34953</v>
      </c>
      <c r="GP346">
        <v>35207.6</v>
      </c>
      <c r="GQ346">
        <v>41246.4</v>
      </c>
      <c r="GR346">
        <v>42328.3</v>
      </c>
      <c r="GS346">
        <v>1.8962</v>
      </c>
      <c r="GT346">
        <v>1.81025</v>
      </c>
      <c r="GU346">
        <v>0.100888</v>
      </c>
      <c r="GV346">
        <v>0</v>
      </c>
      <c r="GW346">
        <v>28.3694</v>
      </c>
      <c r="GX346">
        <v>999.9</v>
      </c>
      <c r="GY346">
        <v>60.56</v>
      </c>
      <c r="GZ346">
        <v>29.557</v>
      </c>
      <c r="HA346">
        <v>27.8413</v>
      </c>
      <c r="HB346">
        <v>53.9919</v>
      </c>
      <c r="HC346">
        <v>40.617</v>
      </c>
      <c r="HD346">
        <v>1</v>
      </c>
      <c r="HE346">
        <v>0.0938796</v>
      </c>
      <c r="HF346">
        <v>-1.30587</v>
      </c>
      <c r="HG346">
        <v>20.2318</v>
      </c>
      <c r="HH346">
        <v>5.23481</v>
      </c>
      <c r="HI346">
        <v>11.992</v>
      </c>
      <c r="HJ346">
        <v>4.95615</v>
      </c>
      <c r="HK346">
        <v>3.304</v>
      </c>
      <c r="HL346">
        <v>9999</v>
      </c>
      <c r="HM346">
        <v>9999</v>
      </c>
      <c r="HN346">
        <v>9999</v>
      </c>
      <c r="HO346">
        <v>999.9</v>
      </c>
      <c r="HP346">
        <v>1.86845</v>
      </c>
      <c r="HQ346">
        <v>1.86417</v>
      </c>
      <c r="HR346">
        <v>1.8718</v>
      </c>
      <c r="HS346">
        <v>1.86264</v>
      </c>
      <c r="HT346">
        <v>1.86205</v>
      </c>
      <c r="HU346">
        <v>1.86848</v>
      </c>
      <c r="HV346">
        <v>1.85867</v>
      </c>
      <c r="HW346">
        <v>1.86508</v>
      </c>
      <c r="HX346">
        <v>5</v>
      </c>
      <c r="HY346">
        <v>0</v>
      </c>
      <c r="HZ346">
        <v>0</v>
      </c>
      <c r="IA346">
        <v>0</v>
      </c>
      <c r="IB346" t="s">
        <v>424</v>
      </c>
      <c r="IC346" t="s">
        <v>425</v>
      </c>
      <c r="ID346" t="s">
        <v>426</v>
      </c>
      <c r="IE346" t="s">
        <v>426</v>
      </c>
      <c r="IF346" t="s">
        <v>426</v>
      </c>
      <c r="IG346" t="s">
        <v>426</v>
      </c>
      <c r="IH346">
        <v>0</v>
      </c>
      <c r="II346">
        <v>100</v>
      </c>
      <c r="IJ346">
        <v>100</v>
      </c>
      <c r="IK346">
        <v>5.581</v>
      </c>
      <c r="IL346">
        <v>0.4342</v>
      </c>
      <c r="IM346">
        <v>4.20357787778522</v>
      </c>
      <c r="IN346">
        <v>0.00374144017280572</v>
      </c>
      <c r="IO346">
        <v>-1.07998895285064e-06</v>
      </c>
      <c r="IP346">
        <v>1.2122296874913e-10</v>
      </c>
      <c r="IQ346">
        <v>0.0711788513172057</v>
      </c>
      <c r="IR346">
        <v>0.00727018690124689</v>
      </c>
      <c r="IS346">
        <v>0.000171571339495546</v>
      </c>
      <c r="IT346">
        <v>5.81901312968366e-06</v>
      </c>
      <c r="IU346">
        <v>0</v>
      </c>
      <c r="IV346">
        <v>2039</v>
      </c>
      <c r="IW346">
        <v>1</v>
      </c>
      <c r="IX346">
        <v>29</v>
      </c>
      <c r="IY346">
        <v>29322762.6</v>
      </c>
      <c r="IZ346">
        <v>29322762.6</v>
      </c>
      <c r="JA346">
        <v>1.04248</v>
      </c>
      <c r="JB346">
        <v>2.38037</v>
      </c>
      <c r="JC346">
        <v>1.4978</v>
      </c>
      <c r="JD346">
        <v>2.33276</v>
      </c>
      <c r="JE346">
        <v>1.54419</v>
      </c>
      <c r="JF346">
        <v>2.31567</v>
      </c>
      <c r="JG346">
        <v>35.6613</v>
      </c>
      <c r="JH346">
        <v>24.2364</v>
      </c>
      <c r="JI346">
        <v>18</v>
      </c>
      <c r="JJ346">
        <v>545.854</v>
      </c>
      <c r="JK346">
        <v>433.408</v>
      </c>
      <c r="JL346">
        <v>31.5386</v>
      </c>
      <c r="JM346">
        <v>28.8612</v>
      </c>
      <c r="JN346">
        <v>29.9999</v>
      </c>
      <c r="JO346">
        <v>28.5807</v>
      </c>
      <c r="JP346">
        <v>28.6022</v>
      </c>
      <c r="JQ346">
        <v>20.9079</v>
      </c>
      <c r="JR346">
        <v>23.5457</v>
      </c>
      <c r="JS346">
        <v>100</v>
      </c>
      <c r="JT346">
        <v>31.5656</v>
      </c>
      <c r="JU346">
        <v>420</v>
      </c>
      <c r="JV346">
        <v>24.6623</v>
      </c>
      <c r="JW346">
        <v>92.4416</v>
      </c>
      <c r="JX346">
        <v>98.6452</v>
      </c>
    </row>
    <row r="347" spans="1:284">
      <c r="A347">
        <v>331</v>
      </c>
      <c r="B347">
        <v>1759365759</v>
      </c>
      <c r="C347">
        <v>4367.90000009537</v>
      </c>
      <c r="D347" t="s">
        <v>1098</v>
      </c>
      <c r="E347" t="s">
        <v>1099</v>
      </c>
      <c r="F347">
        <v>5</v>
      </c>
      <c r="G347" t="s">
        <v>1081</v>
      </c>
      <c r="H347" t="s">
        <v>419</v>
      </c>
      <c r="I347">
        <v>1759365756</v>
      </c>
      <c r="J347">
        <f>(K347)/1000</f>
        <v>0</v>
      </c>
      <c r="K347">
        <f>1000*DK347*AI347*(DG347-DH347)/(100*CZ347*(1000-AI347*DG347))</f>
        <v>0</v>
      </c>
      <c r="L347">
        <f>DK347*AI347*(DF347-DE347*(1000-AI347*DH347)/(1000-AI347*DG347))/(100*CZ347)</f>
        <v>0</v>
      </c>
      <c r="M347">
        <f>DE347 - IF(AI347&gt;1, L347*CZ347*100.0/(AK347), 0)</f>
        <v>0</v>
      </c>
      <c r="N347">
        <f>((T347-J347/2)*M347-L347)/(T347+J347/2)</f>
        <v>0</v>
      </c>
      <c r="O347">
        <f>N347*(DL347+DM347)/1000.0</f>
        <v>0</v>
      </c>
      <c r="P347">
        <f>(DE347 - IF(AI347&gt;1, L347*CZ347*100.0/(AK347), 0))*(DL347+DM347)/1000.0</f>
        <v>0</v>
      </c>
      <c r="Q347">
        <f>2.0/((1/S347-1/R347)+SIGN(S347)*SQRT((1/S347-1/R347)*(1/S347-1/R347) + 4*DA347/((DA347+1)*(DA347+1))*(2*1/S347*1/R347-1/R347*1/R347)))</f>
        <v>0</v>
      </c>
      <c r="R347">
        <f>IF(LEFT(DB347,1)&lt;&gt;"0",IF(LEFT(DB347,1)="1",3.0,DC347),$D$5+$E$5*(DS347*DL347/($K$5*1000))+$F$5*(DS347*DL347/($K$5*1000))*MAX(MIN(CZ347,$J$5),$I$5)*MAX(MIN(CZ347,$J$5),$I$5)+$G$5*MAX(MIN(CZ347,$J$5),$I$5)*(DS347*DL347/($K$5*1000))+$H$5*(DS347*DL347/($K$5*1000))*(DS347*DL347/($K$5*1000)))</f>
        <v>0</v>
      </c>
      <c r="S347">
        <f>J347*(1000-(1000*0.61365*exp(17.502*W347/(240.97+W347))/(DL347+DM347)+DG347)/2)/(1000*0.61365*exp(17.502*W347/(240.97+W347))/(DL347+DM347)-DG347)</f>
        <v>0</v>
      </c>
      <c r="T347">
        <f>1/((DA347+1)/(Q347/1.6)+1/(R347/1.37)) + DA347/((DA347+1)/(Q347/1.6) + DA347/(R347/1.37))</f>
        <v>0</v>
      </c>
      <c r="U347">
        <f>(CV347*CY347)</f>
        <v>0</v>
      </c>
      <c r="V347">
        <f>(DN347+(U347+2*0.95*5.67E-8*(((DN347+$B$7)+273)^4-(DN347+273)^4)-44100*J347)/(1.84*29.3*R347+8*0.95*5.67E-8*(DN347+273)^3))</f>
        <v>0</v>
      </c>
      <c r="W347">
        <f>($C$7*DO347+$D$7*DP347+$E$7*V347)</f>
        <v>0</v>
      </c>
      <c r="X347">
        <f>0.61365*exp(17.502*W347/(240.97+W347))</f>
        <v>0</v>
      </c>
      <c r="Y347">
        <f>(Z347/AA347*100)</f>
        <v>0</v>
      </c>
      <c r="Z347">
        <f>DG347*(DL347+DM347)/1000</f>
        <v>0</v>
      </c>
      <c r="AA347">
        <f>0.61365*exp(17.502*DN347/(240.97+DN347))</f>
        <v>0</v>
      </c>
      <c r="AB347">
        <f>(X347-DG347*(DL347+DM347)/1000)</f>
        <v>0</v>
      </c>
      <c r="AC347">
        <f>(-J347*44100)</f>
        <v>0</v>
      </c>
      <c r="AD347">
        <f>2*29.3*R347*0.92*(DN347-W347)</f>
        <v>0</v>
      </c>
      <c r="AE347">
        <f>2*0.95*5.67E-8*(((DN347+$B$7)+273)^4-(W347+273)^4)</f>
        <v>0</v>
      </c>
      <c r="AF347">
        <f>U347+AE347+AC347+AD347</f>
        <v>0</v>
      </c>
      <c r="AG347">
        <v>0</v>
      </c>
      <c r="AH347">
        <v>0</v>
      </c>
      <c r="AI347">
        <f>IF(AG347*$H$13&gt;=AK347,1.0,(AK347/(AK347-AG347*$H$13)))</f>
        <v>0</v>
      </c>
      <c r="AJ347">
        <f>(AI347-1)*100</f>
        <v>0</v>
      </c>
      <c r="AK347">
        <f>MAX(0,($B$13+$C$13*DS347)/(1+$D$13*DS347)*DL347/(DN347+273)*$E$13)</f>
        <v>0</v>
      </c>
      <c r="AL347" t="s">
        <v>420</v>
      </c>
      <c r="AM347" t="s">
        <v>420</v>
      </c>
      <c r="AN347">
        <v>0</v>
      </c>
      <c r="AO347">
        <v>0</v>
      </c>
      <c r="AP347">
        <f>1-AN347/AO347</f>
        <v>0</v>
      </c>
      <c r="AQ347">
        <v>0</v>
      </c>
      <c r="AR347" t="s">
        <v>420</v>
      </c>
      <c r="AS347" t="s">
        <v>420</v>
      </c>
      <c r="AT347">
        <v>0</v>
      </c>
      <c r="AU347">
        <v>0</v>
      </c>
      <c r="AV347">
        <f>1-AT347/AU347</f>
        <v>0</v>
      </c>
      <c r="AW347">
        <v>0.5</v>
      </c>
      <c r="AX347">
        <f>CW347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420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CV347">
        <f>$B$11*DT347+$C$11*DU347+$F$11*EF347*(1-EI347)</f>
        <v>0</v>
      </c>
      <c r="CW347">
        <f>CV347*CX347</f>
        <v>0</v>
      </c>
      <c r="CX347">
        <f>($B$11*$D$9+$C$11*$D$9+$F$11*((ES347+EK347)/MAX(ES347+EK347+ET347, 0.1)*$I$9+ET347/MAX(ES347+EK347+ET347, 0.1)*$J$9))/($B$11+$C$11+$F$11)</f>
        <v>0</v>
      </c>
      <c r="CY347">
        <f>($B$11*$K$9+$C$11*$K$9+$F$11*((ES347+EK347)/MAX(ES347+EK347+ET347, 0.1)*$P$9+ET347/MAX(ES347+EK347+ET347, 0.1)*$Q$9))/($B$11+$C$11+$F$11)</f>
        <v>0</v>
      </c>
      <c r="CZ347">
        <v>5.97</v>
      </c>
      <c r="DA347">
        <v>0.5</v>
      </c>
      <c r="DB347" t="s">
        <v>421</v>
      </c>
      <c r="DC347">
        <v>2</v>
      </c>
      <c r="DD347">
        <v>1759365756</v>
      </c>
      <c r="DE347">
        <v>421.303666666667</v>
      </c>
      <c r="DF347">
        <v>420.003</v>
      </c>
      <c r="DG347">
        <v>24.7976333333333</v>
      </c>
      <c r="DH347">
        <v>24.6835</v>
      </c>
      <c r="DI347">
        <v>415.722333333333</v>
      </c>
      <c r="DJ347">
        <v>24.3633333333333</v>
      </c>
      <c r="DK347">
        <v>500.019</v>
      </c>
      <c r="DL347">
        <v>90.3483333333333</v>
      </c>
      <c r="DM347">
        <v>0.0299986</v>
      </c>
      <c r="DN347">
        <v>30.9278333333333</v>
      </c>
      <c r="DO347">
        <v>30.0106</v>
      </c>
      <c r="DP347">
        <v>999.9</v>
      </c>
      <c r="DQ347">
        <v>0</v>
      </c>
      <c r="DR347">
        <v>0</v>
      </c>
      <c r="DS347">
        <v>10025.4</v>
      </c>
      <c r="DT347">
        <v>0</v>
      </c>
      <c r="DU347">
        <v>0.686249</v>
      </c>
      <c r="DV347">
        <v>1.3007</v>
      </c>
      <c r="DW347">
        <v>432.016333333333</v>
      </c>
      <c r="DX347">
        <v>430.632</v>
      </c>
      <c r="DY347">
        <v>0.114135666666667</v>
      </c>
      <c r="DZ347">
        <v>420.003</v>
      </c>
      <c r="EA347">
        <v>24.6835</v>
      </c>
      <c r="EB347">
        <v>2.24042666666667</v>
      </c>
      <c r="EC347">
        <v>2.23011333333333</v>
      </c>
      <c r="ED347">
        <v>19.2543666666667</v>
      </c>
      <c r="EE347">
        <v>19.1803</v>
      </c>
      <c r="EF347">
        <v>0.00500016</v>
      </c>
      <c r="EG347">
        <v>0</v>
      </c>
      <c r="EH347">
        <v>0</v>
      </c>
      <c r="EI347">
        <v>0</v>
      </c>
      <c r="EJ347">
        <v>1140.06666666667</v>
      </c>
      <c r="EK347">
        <v>0.00500016</v>
      </c>
      <c r="EL347">
        <v>-25.5333333333333</v>
      </c>
      <c r="EM347">
        <v>-2.73333333333333</v>
      </c>
      <c r="EN347">
        <v>38</v>
      </c>
      <c r="EO347">
        <v>42.062</v>
      </c>
      <c r="EP347">
        <v>40.125</v>
      </c>
      <c r="EQ347">
        <v>42.208</v>
      </c>
      <c r="ER347">
        <v>41.312</v>
      </c>
      <c r="ES347">
        <v>0</v>
      </c>
      <c r="ET347">
        <v>0</v>
      </c>
      <c r="EU347">
        <v>0</v>
      </c>
      <c r="EV347">
        <v>1759365760.3</v>
      </c>
      <c r="EW347">
        <v>0</v>
      </c>
      <c r="EX347">
        <v>1138.86</v>
      </c>
      <c r="EY347">
        <v>7.8153843690648</v>
      </c>
      <c r="EZ347">
        <v>-4.15384612619523</v>
      </c>
      <c r="FA347">
        <v>-23.232</v>
      </c>
      <c r="FB347">
        <v>15</v>
      </c>
      <c r="FC347">
        <v>0</v>
      </c>
      <c r="FD347" t="s">
        <v>422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1.30402904761905</v>
      </c>
      <c r="FQ347">
        <v>-0.162602337662338</v>
      </c>
      <c r="FR347">
        <v>0.0426031189227985</v>
      </c>
      <c r="FS347">
        <v>1</v>
      </c>
      <c r="FT347">
        <v>1138.53235294118</v>
      </c>
      <c r="FU347">
        <v>3.67150492661061</v>
      </c>
      <c r="FV347">
        <v>5.86694231356731</v>
      </c>
      <c r="FW347">
        <v>-1</v>
      </c>
      <c r="FX347">
        <v>0.118357476190476</v>
      </c>
      <c r="FY347">
        <v>-0.0341458441558442</v>
      </c>
      <c r="FZ347">
        <v>0.00377124359454983</v>
      </c>
      <c r="GA347">
        <v>1</v>
      </c>
      <c r="GB347">
        <v>2</v>
      </c>
      <c r="GC347">
        <v>2</v>
      </c>
      <c r="GD347" t="s">
        <v>423</v>
      </c>
      <c r="GE347">
        <v>3.12629</v>
      </c>
      <c r="GF347">
        <v>2.65581</v>
      </c>
      <c r="GG347">
        <v>0.0889504</v>
      </c>
      <c r="GH347">
        <v>0.0896145</v>
      </c>
      <c r="GI347">
        <v>0.10353</v>
      </c>
      <c r="GJ347">
        <v>0.10386</v>
      </c>
      <c r="GK347">
        <v>23303</v>
      </c>
      <c r="GL347">
        <v>22187.7</v>
      </c>
      <c r="GM347">
        <v>22876.9</v>
      </c>
      <c r="GN347">
        <v>23733.6</v>
      </c>
      <c r="GO347">
        <v>34953.1</v>
      </c>
      <c r="GP347">
        <v>35207.7</v>
      </c>
      <c r="GQ347">
        <v>41246.3</v>
      </c>
      <c r="GR347">
        <v>42328.3</v>
      </c>
      <c r="GS347">
        <v>1.8964</v>
      </c>
      <c r="GT347">
        <v>1.81015</v>
      </c>
      <c r="GU347">
        <v>0.100978</v>
      </c>
      <c r="GV347">
        <v>0</v>
      </c>
      <c r="GW347">
        <v>28.3706</v>
      </c>
      <c r="GX347">
        <v>999.9</v>
      </c>
      <c r="GY347">
        <v>60.56</v>
      </c>
      <c r="GZ347">
        <v>29.557</v>
      </c>
      <c r="HA347">
        <v>27.839</v>
      </c>
      <c r="HB347">
        <v>54.4519</v>
      </c>
      <c r="HC347">
        <v>40.2965</v>
      </c>
      <c r="HD347">
        <v>1</v>
      </c>
      <c r="HE347">
        <v>0.0938872</v>
      </c>
      <c r="HF347">
        <v>-1.34583</v>
      </c>
      <c r="HG347">
        <v>20.2315</v>
      </c>
      <c r="HH347">
        <v>5.23466</v>
      </c>
      <c r="HI347">
        <v>11.992</v>
      </c>
      <c r="HJ347">
        <v>4.956</v>
      </c>
      <c r="HK347">
        <v>3.304</v>
      </c>
      <c r="HL347">
        <v>9999</v>
      </c>
      <c r="HM347">
        <v>9999</v>
      </c>
      <c r="HN347">
        <v>9999</v>
      </c>
      <c r="HO347">
        <v>999.9</v>
      </c>
      <c r="HP347">
        <v>1.86845</v>
      </c>
      <c r="HQ347">
        <v>1.86417</v>
      </c>
      <c r="HR347">
        <v>1.8718</v>
      </c>
      <c r="HS347">
        <v>1.86265</v>
      </c>
      <c r="HT347">
        <v>1.86205</v>
      </c>
      <c r="HU347">
        <v>1.8685</v>
      </c>
      <c r="HV347">
        <v>1.85867</v>
      </c>
      <c r="HW347">
        <v>1.86508</v>
      </c>
      <c r="HX347">
        <v>5</v>
      </c>
      <c r="HY347">
        <v>0</v>
      </c>
      <c r="HZ347">
        <v>0</v>
      </c>
      <c r="IA347">
        <v>0</v>
      </c>
      <c r="IB347" t="s">
        <v>424</v>
      </c>
      <c r="IC347" t="s">
        <v>425</v>
      </c>
      <c r="ID347" t="s">
        <v>426</v>
      </c>
      <c r="IE347" t="s">
        <v>426</v>
      </c>
      <c r="IF347" t="s">
        <v>426</v>
      </c>
      <c r="IG347" t="s">
        <v>426</v>
      </c>
      <c r="IH347">
        <v>0</v>
      </c>
      <c r="II347">
        <v>100</v>
      </c>
      <c r="IJ347">
        <v>100</v>
      </c>
      <c r="IK347">
        <v>5.581</v>
      </c>
      <c r="IL347">
        <v>0.4343</v>
      </c>
      <c r="IM347">
        <v>4.20357787778522</v>
      </c>
      <c r="IN347">
        <v>0.00374144017280572</v>
      </c>
      <c r="IO347">
        <v>-1.07998895285064e-06</v>
      </c>
      <c r="IP347">
        <v>1.2122296874913e-10</v>
      </c>
      <c r="IQ347">
        <v>0.0711788513172057</v>
      </c>
      <c r="IR347">
        <v>0.00727018690124689</v>
      </c>
      <c r="IS347">
        <v>0.000171571339495546</v>
      </c>
      <c r="IT347">
        <v>5.81901312968366e-06</v>
      </c>
      <c r="IU347">
        <v>0</v>
      </c>
      <c r="IV347">
        <v>2039</v>
      </c>
      <c r="IW347">
        <v>1</v>
      </c>
      <c r="IX347">
        <v>29</v>
      </c>
      <c r="IY347">
        <v>29322762.6</v>
      </c>
      <c r="IZ347">
        <v>29322762.6</v>
      </c>
      <c r="JA347">
        <v>1.04126</v>
      </c>
      <c r="JB347">
        <v>2.37427</v>
      </c>
      <c r="JC347">
        <v>1.49902</v>
      </c>
      <c r="JD347">
        <v>2.33276</v>
      </c>
      <c r="JE347">
        <v>1.54419</v>
      </c>
      <c r="JF347">
        <v>2.3584</v>
      </c>
      <c r="JG347">
        <v>35.638</v>
      </c>
      <c r="JH347">
        <v>24.2451</v>
      </c>
      <c r="JI347">
        <v>18</v>
      </c>
      <c r="JJ347">
        <v>545.984</v>
      </c>
      <c r="JK347">
        <v>433.349</v>
      </c>
      <c r="JL347">
        <v>31.5383</v>
      </c>
      <c r="JM347">
        <v>28.8602</v>
      </c>
      <c r="JN347">
        <v>29.9999</v>
      </c>
      <c r="JO347">
        <v>28.5807</v>
      </c>
      <c r="JP347">
        <v>28.6022</v>
      </c>
      <c r="JQ347">
        <v>20.9057</v>
      </c>
      <c r="JR347">
        <v>23.5457</v>
      </c>
      <c r="JS347">
        <v>100</v>
      </c>
      <c r="JT347">
        <v>31.5656</v>
      </c>
      <c r="JU347">
        <v>420</v>
      </c>
      <c r="JV347">
        <v>24.6623</v>
      </c>
      <c r="JW347">
        <v>92.4412</v>
      </c>
      <c r="JX347">
        <v>98.6453</v>
      </c>
    </row>
    <row r="348" spans="1:284">
      <c r="A348">
        <v>332</v>
      </c>
      <c r="B348">
        <v>1759365761</v>
      </c>
      <c r="C348">
        <v>4369.90000009537</v>
      </c>
      <c r="D348" t="s">
        <v>1100</v>
      </c>
      <c r="E348" t="s">
        <v>1101</v>
      </c>
      <c r="F348">
        <v>5</v>
      </c>
      <c r="G348" t="s">
        <v>1081</v>
      </c>
      <c r="H348" t="s">
        <v>419</v>
      </c>
      <c r="I348">
        <v>1759365758</v>
      </c>
      <c r="J348">
        <f>(K348)/1000</f>
        <v>0</v>
      </c>
      <c r="K348">
        <f>1000*DK348*AI348*(DG348-DH348)/(100*CZ348*(1000-AI348*DG348))</f>
        <v>0</v>
      </c>
      <c r="L348">
        <f>DK348*AI348*(DF348-DE348*(1000-AI348*DH348)/(1000-AI348*DG348))/(100*CZ348)</f>
        <v>0</v>
      </c>
      <c r="M348">
        <f>DE348 - IF(AI348&gt;1, L348*CZ348*100.0/(AK348), 0)</f>
        <v>0</v>
      </c>
      <c r="N348">
        <f>((T348-J348/2)*M348-L348)/(T348+J348/2)</f>
        <v>0</v>
      </c>
      <c r="O348">
        <f>N348*(DL348+DM348)/1000.0</f>
        <v>0</v>
      </c>
      <c r="P348">
        <f>(DE348 - IF(AI348&gt;1, L348*CZ348*100.0/(AK348), 0))*(DL348+DM348)/1000.0</f>
        <v>0</v>
      </c>
      <c r="Q348">
        <f>2.0/((1/S348-1/R348)+SIGN(S348)*SQRT((1/S348-1/R348)*(1/S348-1/R348) + 4*DA348/((DA348+1)*(DA348+1))*(2*1/S348*1/R348-1/R348*1/R348)))</f>
        <v>0</v>
      </c>
      <c r="R348">
        <f>IF(LEFT(DB348,1)&lt;&gt;"0",IF(LEFT(DB348,1)="1",3.0,DC348),$D$5+$E$5*(DS348*DL348/($K$5*1000))+$F$5*(DS348*DL348/($K$5*1000))*MAX(MIN(CZ348,$J$5),$I$5)*MAX(MIN(CZ348,$J$5),$I$5)+$G$5*MAX(MIN(CZ348,$J$5),$I$5)*(DS348*DL348/($K$5*1000))+$H$5*(DS348*DL348/($K$5*1000))*(DS348*DL348/($K$5*1000)))</f>
        <v>0</v>
      </c>
      <c r="S348">
        <f>J348*(1000-(1000*0.61365*exp(17.502*W348/(240.97+W348))/(DL348+DM348)+DG348)/2)/(1000*0.61365*exp(17.502*W348/(240.97+W348))/(DL348+DM348)-DG348)</f>
        <v>0</v>
      </c>
      <c r="T348">
        <f>1/((DA348+1)/(Q348/1.6)+1/(R348/1.37)) + DA348/((DA348+1)/(Q348/1.6) + DA348/(R348/1.37))</f>
        <v>0</v>
      </c>
      <c r="U348">
        <f>(CV348*CY348)</f>
        <v>0</v>
      </c>
      <c r="V348">
        <f>(DN348+(U348+2*0.95*5.67E-8*(((DN348+$B$7)+273)^4-(DN348+273)^4)-44100*J348)/(1.84*29.3*R348+8*0.95*5.67E-8*(DN348+273)^3))</f>
        <v>0</v>
      </c>
      <c r="W348">
        <f>($C$7*DO348+$D$7*DP348+$E$7*V348)</f>
        <v>0</v>
      </c>
      <c r="X348">
        <f>0.61365*exp(17.502*W348/(240.97+W348))</f>
        <v>0</v>
      </c>
      <c r="Y348">
        <f>(Z348/AA348*100)</f>
        <v>0</v>
      </c>
      <c r="Z348">
        <f>DG348*(DL348+DM348)/1000</f>
        <v>0</v>
      </c>
      <c r="AA348">
        <f>0.61365*exp(17.502*DN348/(240.97+DN348))</f>
        <v>0</v>
      </c>
      <c r="AB348">
        <f>(X348-DG348*(DL348+DM348)/1000)</f>
        <v>0</v>
      </c>
      <c r="AC348">
        <f>(-J348*44100)</f>
        <v>0</v>
      </c>
      <c r="AD348">
        <f>2*29.3*R348*0.92*(DN348-W348)</f>
        <v>0</v>
      </c>
      <c r="AE348">
        <f>2*0.95*5.67E-8*(((DN348+$B$7)+273)^4-(W348+273)^4)</f>
        <v>0</v>
      </c>
      <c r="AF348">
        <f>U348+AE348+AC348+AD348</f>
        <v>0</v>
      </c>
      <c r="AG348">
        <v>0</v>
      </c>
      <c r="AH348">
        <v>0</v>
      </c>
      <c r="AI348">
        <f>IF(AG348*$H$13&gt;=AK348,1.0,(AK348/(AK348-AG348*$H$13)))</f>
        <v>0</v>
      </c>
      <c r="AJ348">
        <f>(AI348-1)*100</f>
        <v>0</v>
      </c>
      <c r="AK348">
        <f>MAX(0,($B$13+$C$13*DS348)/(1+$D$13*DS348)*DL348/(DN348+273)*$E$13)</f>
        <v>0</v>
      </c>
      <c r="AL348" t="s">
        <v>420</v>
      </c>
      <c r="AM348" t="s">
        <v>420</v>
      </c>
      <c r="AN348">
        <v>0</v>
      </c>
      <c r="AO348">
        <v>0</v>
      </c>
      <c r="AP348">
        <f>1-AN348/AO348</f>
        <v>0</v>
      </c>
      <c r="AQ348">
        <v>0</v>
      </c>
      <c r="AR348" t="s">
        <v>420</v>
      </c>
      <c r="AS348" t="s">
        <v>420</v>
      </c>
      <c r="AT348">
        <v>0</v>
      </c>
      <c r="AU348">
        <v>0</v>
      </c>
      <c r="AV348">
        <f>1-AT348/AU348</f>
        <v>0</v>
      </c>
      <c r="AW348">
        <v>0.5</v>
      </c>
      <c r="AX348">
        <f>CW348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420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CV348">
        <f>$B$11*DT348+$C$11*DU348+$F$11*EF348*(1-EI348)</f>
        <v>0</v>
      </c>
      <c r="CW348">
        <f>CV348*CX348</f>
        <v>0</v>
      </c>
      <c r="CX348">
        <f>($B$11*$D$9+$C$11*$D$9+$F$11*((ES348+EK348)/MAX(ES348+EK348+ET348, 0.1)*$I$9+ET348/MAX(ES348+EK348+ET348, 0.1)*$J$9))/($B$11+$C$11+$F$11)</f>
        <v>0</v>
      </c>
      <c r="CY348">
        <f>($B$11*$K$9+$C$11*$K$9+$F$11*((ES348+EK348)/MAX(ES348+EK348+ET348, 0.1)*$P$9+ET348/MAX(ES348+EK348+ET348, 0.1)*$Q$9))/($B$11+$C$11+$F$11)</f>
        <v>0</v>
      </c>
      <c r="CZ348">
        <v>5.97</v>
      </c>
      <c r="DA348">
        <v>0.5</v>
      </c>
      <c r="DB348" t="s">
        <v>421</v>
      </c>
      <c r="DC348">
        <v>2</v>
      </c>
      <c r="DD348">
        <v>1759365758</v>
      </c>
      <c r="DE348">
        <v>421.303666666667</v>
      </c>
      <c r="DF348">
        <v>420.012</v>
      </c>
      <c r="DG348">
        <v>24.7967666666667</v>
      </c>
      <c r="DH348">
        <v>24.6841666666667</v>
      </c>
      <c r="DI348">
        <v>415.722333333333</v>
      </c>
      <c r="DJ348">
        <v>24.3625</v>
      </c>
      <c r="DK348">
        <v>500.047333333333</v>
      </c>
      <c r="DL348">
        <v>90.3477</v>
      </c>
      <c r="DM348">
        <v>0.030077</v>
      </c>
      <c r="DN348">
        <v>30.9269333333333</v>
      </c>
      <c r="DO348">
        <v>30.0147333333333</v>
      </c>
      <c r="DP348">
        <v>999.9</v>
      </c>
      <c r="DQ348">
        <v>0</v>
      </c>
      <c r="DR348">
        <v>0</v>
      </c>
      <c r="DS348">
        <v>10013.7266666667</v>
      </c>
      <c r="DT348">
        <v>0</v>
      </c>
      <c r="DU348">
        <v>0.681612333333333</v>
      </c>
      <c r="DV348">
        <v>1.29165666666667</v>
      </c>
      <c r="DW348">
        <v>432.016</v>
      </c>
      <c r="DX348">
        <v>430.641666666667</v>
      </c>
      <c r="DY348">
        <v>0.112606666666667</v>
      </c>
      <c r="DZ348">
        <v>420.012</v>
      </c>
      <c r="EA348">
        <v>24.6841666666667</v>
      </c>
      <c r="EB348">
        <v>2.24033333333333</v>
      </c>
      <c r="EC348">
        <v>2.23015666666667</v>
      </c>
      <c r="ED348">
        <v>19.2536666666667</v>
      </c>
      <c r="EE348">
        <v>19.1806</v>
      </c>
      <c r="EF348">
        <v>0.00500016</v>
      </c>
      <c r="EG348">
        <v>0</v>
      </c>
      <c r="EH348">
        <v>0</v>
      </c>
      <c r="EI348">
        <v>0</v>
      </c>
      <c r="EJ348">
        <v>1140.83333333333</v>
      </c>
      <c r="EK348">
        <v>0.00500016</v>
      </c>
      <c r="EL348">
        <v>-24.2</v>
      </c>
      <c r="EM348">
        <v>-2.56666666666667</v>
      </c>
      <c r="EN348">
        <v>38</v>
      </c>
      <c r="EO348">
        <v>42.062</v>
      </c>
      <c r="EP348">
        <v>40.125</v>
      </c>
      <c r="EQ348">
        <v>42.208</v>
      </c>
      <c r="ER348">
        <v>41.312</v>
      </c>
      <c r="ES348">
        <v>0</v>
      </c>
      <c r="ET348">
        <v>0</v>
      </c>
      <c r="EU348">
        <v>0</v>
      </c>
      <c r="EV348">
        <v>1759365762.1</v>
      </c>
      <c r="EW348">
        <v>0</v>
      </c>
      <c r="EX348">
        <v>1138.92307692308</v>
      </c>
      <c r="EY348">
        <v>11.8358970807641</v>
      </c>
      <c r="EZ348">
        <v>-12.3623930834741</v>
      </c>
      <c r="FA348">
        <v>-23.1384615384615</v>
      </c>
      <c r="FB348">
        <v>15</v>
      </c>
      <c r="FC348">
        <v>0</v>
      </c>
      <c r="FD348" t="s">
        <v>422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1.29508142857143</v>
      </c>
      <c r="FQ348">
        <v>-0.12245220779221</v>
      </c>
      <c r="FR348">
        <v>0.0419377160953302</v>
      </c>
      <c r="FS348">
        <v>1</v>
      </c>
      <c r="FT348">
        <v>1138.86764705882</v>
      </c>
      <c r="FU348">
        <v>2.80977839329487</v>
      </c>
      <c r="FV348">
        <v>5.77248649595827</v>
      </c>
      <c r="FW348">
        <v>-1</v>
      </c>
      <c r="FX348">
        <v>0.117349809523809</v>
      </c>
      <c r="FY348">
        <v>-0.0338470129870129</v>
      </c>
      <c r="FZ348">
        <v>0.00374644204061918</v>
      </c>
      <c r="GA348">
        <v>1</v>
      </c>
      <c r="GB348">
        <v>2</v>
      </c>
      <c r="GC348">
        <v>2</v>
      </c>
      <c r="GD348" t="s">
        <v>423</v>
      </c>
      <c r="GE348">
        <v>3.1261</v>
      </c>
      <c r="GF348">
        <v>2.65566</v>
      </c>
      <c r="GG348">
        <v>0.0889453</v>
      </c>
      <c r="GH348">
        <v>0.089607</v>
      </c>
      <c r="GI348">
        <v>0.103533</v>
      </c>
      <c r="GJ348">
        <v>0.103863</v>
      </c>
      <c r="GK348">
        <v>23303</v>
      </c>
      <c r="GL348">
        <v>22187.8</v>
      </c>
      <c r="GM348">
        <v>22876.7</v>
      </c>
      <c r="GN348">
        <v>23733.6</v>
      </c>
      <c r="GO348">
        <v>34952.8</v>
      </c>
      <c r="GP348">
        <v>35207.6</v>
      </c>
      <c r="GQ348">
        <v>41246.1</v>
      </c>
      <c r="GR348">
        <v>42328.4</v>
      </c>
      <c r="GS348">
        <v>1.89613</v>
      </c>
      <c r="GT348">
        <v>1.81035</v>
      </c>
      <c r="GU348">
        <v>0.101175</v>
      </c>
      <c r="GV348">
        <v>0</v>
      </c>
      <c r="GW348">
        <v>28.3718</v>
      </c>
      <c r="GX348">
        <v>999.9</v>
      </c>
      <c r="GY348">
        <v>60.56</v>
      </c>
      <c r="GZ348">
        <v>29.557</v>
      </c>
      <c r="HA348">
        <v>27.841</v>
      </c>
      <c r="HB348">
        <v>53.9819</v>
      </c>
      <c r="HC348">
        <v>40.5769</v>
      </c>
      <c r="HD348">
        <v>1</v>
      </c>
      <c r="HE348">
        <v>0.0937017</v>
      </c>
      <c r="HF348">
        <v>-1.37946</v>
      </c>
      <c r="HG348">
        <v>20.2313</v>
      </c>
      <c r="HH348">
        <v>5.23481</v>
      </c>
      <c r="HI348">
        <v>11.992</v>
      </c>
      <c r="HJ348">
        <v>4.95615</v>
      </c>
      <c r="HK348">
        <v>3.304</v>
      </c>
      <c r="HL348">
        <v>9999</v>
      </c>
      <c r="HM348">
        <v>9999</v>
      </c>
      <c r="HN348">
        <v>9999</v>
      </c>
      <c r="HO348">
        <v>999.9</v>
      </c>
      <c r="HP348">
        <v>1.86846</v>
      </c>
      <c r="HQ348">
        <v>1.86417</v>
      </c>
      <c r="HR348">
        <v>1.8718</v>
      </c>
      <c r="HS348">
        <v>1.86265</v>
      </c>
      <c r="HT348">
        <v>1.86205</v>
      </c>
      <c r="HU348">
        <v>1.86852</v>
      </c>
      <c r="HV348">
        <v>1.85867</v>
      </c>
      <c r="HW348">
        <v>1.86508</v>
      </c>
      <c r="HX348">
        <v>5</v>
      </c>
      <c r="HY348">
        <v>0</v>
      </c>
      <c r="HZ348">
        <v>0</v>
      </c>
      <c r="IA348">
        <v>0</v>
      </c>
      <c r="IB348" t="s">
        <v>424</v>
      </c>
      <c r="IC348" t="s">
        <v>425</v>
      </c>
      <c r="ID348" t="s">
        <v>426</v>
      </c>
      <c r="IE348" t="s">
        <v>426</v>
      </c>
      <c r="IF348" t="s">
        <v>426</v>
      </c>
      <c r="IG348" t="s">
        <v>426</v>
      </c>
      <c r="IH348">
        <v>0</v>
      </c>
      <c r="II348">
        <v>100</v>
      </c>
      <c r="IJ348">
        <v>100</v>
      </c>
      <c r="IK348">
        <v>5.581</v>
      </c>
      <c r="IL348">
        <v>0.4342</v>
      </c>
      <c r="IM348">
        <v>4.20357787778522</v>
      </c>
      <c r="IN348">
        <v>0.00374144017280572</v>
      </c>
      <c r="IO348">
        <v>-1.07998895285064e-06</v>
      </c>
      <c r="IP348">
        <v>1.2122296874913e-10</v>
      </c>
      <c r="IQ348">
        <v>0.0711788513172057</v>
      </c>
      <c r="IR348">
        <v>0.00727018690124689</v>
      </c>
      <c r="IS348">
        <v>0.000171571339495546</v>
      </c>
      <c r="IT348">
        <v>5.81901312968366e-06</v>
      </c>
      <c r="IU348">
        <v>0</v>
      </c>
      <c r="IV348">
        <v>2039</v>
      </c>
      <c r="IW348">
        <v>1</v>
      </c>
      <c r="IX348">
        <v>29</v>
      </c>
      <c r="IY348">
        <v>29322762.7</v>
      </c>
      <c r="IZ348">
        <v>29322762.7</v>
      </c>
      <c r="JA348">
        <v>1.04126</v>
      </c>
      <c r="JB348">
        <v>2.37183</v>
      </c>
      <c r="JC348">
        <v>1.4978</v>
      </c>
      <c r="JD348">
        <v>2.33154</v>
      </c>
      <c r="JE348">
        <v>1.54419</v>
      </c>
      <c r="JF348">
        <v>2.38159</v>
      </c>
      <c r="JG348">
        <v>35.638</v>
      </c>
      <c r="JH348">
        <v>24.2451</v>
      </c>
      <c r="JI348">
        <v>18</v>
      </c>
      <c r="JJ348">
        <v>545.805</v>
      </c>
      <c r="JK348">
        <v>433.468</v>
      </c>
      <c r="JL348">
        <v>31.5398</v>
      </c>
      <c r="JM348">
        <v>28.8602</v>
      </c>
      <c r="JN348">
        <v>30</v>
      </c>
      <c r="JO348">
        <v>28.5807</v>
      </c>
      <c r="JP348">
        <v>28.6022</v>
      </c>
      <c r="JQ348">
        <v>20.9068</v>
      </c>
      <c r="JR348">
        <v>23.5457</v>
      </c>
      <c r="JS348">
        <v>100</v>
      </c>
      <c r="JT348">
        <v>31.5489</v>
      </c>
      <c r="JU348">
        <v>420</v>
      </c>
      <c r="JV348">
        <v>24.6623</v>
      </c>
      <c r="JW348">
        <v>92.4407</v>
      </c>
      <c r="JX348">
        <v>98.6453</v>
      </c>
    </row>
    <row r="349" spans="1:284">
      <c r="A349">
        <v>333</v>
      </c>
      <c r="B349">
        <v>1759365763</v>
      </c>
      <c r="C349">
        <v>4371.90000009537</v>
      </c>
      <c r="D349" t="s">
        <v>1102</v>
      </c>
      <c r="E349" t="s">
        <v>1103</v>
      </c>
      <c r="F349">
        <v>5</v>
      </c>
      <c r="G349" t="s">
        <v>1081</v>
      </c>
      <c r="H349" t="s">
        <v>419</v>
      </c>
      <c r="I349">
        <v>1759365760</v>
      </c>
      <c r="J349">
        <f>(K349)/1000</f>
        <v>0</v>
      </c>
      <c r="K349">
        <f>1000*DK349*AI349*(DG349-DH349)/(100*CZ349*(1000-AI349*DG349))</f>
        <v>0</v>
      </c>
      <c r="L349">
        <f>DK349*AI349*(DF349-DE349*(1000-AI349*DH349)/(1000-AI349*DG349))/(100*CZ349)</f>
        <v>0</v>
      </c>
      <c r="M349">
        <f>DE349 - IF(AI349&gt;1, L349*CZ349*100.0/(AK349), 0)</f>
        <v>0</v>
      </c>
      <c r="N349">
        <f>((T349-J349/2)*M349-L349)/(T349+J349/2)</f>
        <v>0</v>
      </c>
      <c r="O349">
        <f>N349*(DL349+DM349)/1000.0</f>
        <v>0</v>
      </c>
      <c r="P349">
        <f>(DE349 - IF(AI349&gt;1, L349*CZ349*100.0/(AK349), 0))*(DL349+DM349)/1000.0</f>
        <v>0</v>
      </c>
      <c r="Q349">
        <f>2.0/((1/S349-1/R349)+SIGN(S349)*SQRT((1/S349-1/R349)*(1/S349-1/R349) + 4*DA349/((DA349+1)*(DA349+1))*(2*1/S349*1/R349-1/R349*1/R349)))</f>
        <v>0</v>
      </c>
      <c r="R349">
        <f>IF(LEFT(DB349,1)&lt;&gt;"0",IF(LEFT(DB349,1)="1",3.0,DC349),$D$5+$E$5*(DS349*DL349/($K$5*1000))+$F$5*(DS349*DL349/($K$5*1000))*MAX(MIN(CZ349,$J$5),$I$5)*MAX(MIN(CZ349,$J$5),$I$5)+$G$5*MAX(MIN(CZ349,$J$5),$I$5)*(DS349*DL349/($K$5*1000))+$H$5*(DS349*DL349/($K$5*1000))*(DS349*DL349/($K$5*1000)))</f>
        <v>0</v>
      </c>
      <c r="S349">
        <f>J349*(1000-(1000*0.61365*exp(17.502*W349/(240.97+W349))/(DL349+DM349)+DG349)/2)/(1000*0.61365*exp(17.502*W349/(240.97+W349))/(DL349+DM349)-DG349)</f>
        <v>0</v>
      </c>
      <c r="T349">
        <f>1/((DA349+1)/(Q349/1.6)+1/(R349/1.37)) + DA349/((DA349+1)/(Q349/1.6) + DA349/(R349/1.37))</f>
        <v>0</v>
      </c>
      <c r="U349">
        <f>(CV349*CY349)</f>
        <v>0</v>
      </c>
      <c r="V349">
        <f>(DN349+(U349+2*0.95*5.67E-8*(((DN349+$B$7)+273)^4-(DN349+273)^4)-44100*J349)/(1.84*29.3*R349+8*0.95*5.67E-8*(DN349+273)^3))</f>
        <v>0</v>
      </c>
      <c r="W349">
        <f>($C$7*DO349+$D$7*DP349+$E$7*V349)</f>
        <v>0</v>
      </c>
      <c r="X349">
        <f>0.61365*exp(17.502*W349/(240.97+W349))</f>
        <v>0</v>
      </c>
      <c r="Y349">
        <f>(Z349/AA349*100)</f>
        <v>0</v>
      </c>
      <c r="Z349">
        <f>DG349*(DL349+DM349)/1000</f>
        <v>0</v>
      </c>
      <c r="AA349">
        <f>0.61365*exp(17.502*DN349/(240.97+DN349))</f>
        <v>0</v>
      </c>
      <c r="AB349">
        <f>(X349-DG349*(DL349+DM349)/1000)</f>
        <v>0</v>
      </c>
      <c r="AC349">
        <f>(-J349*44100)</f>
        <v>0</v>
      </c>
      <c r="AD349">
        <f>2*29.3*R349*0.92*(DN349-W349)</f>
        <v>0</v>
      </c>
      <c r="AE349">
        <f>2*0.95*5.67E-8*(((DN349+$B$7)+273)^4-(W349+273)^4)</f>
        <v>0</v>
      </c>
      <c r="AF349">
        <f>U349+AE349+AC349+AD349</f>
        <v>0</v>
      </c>
      <c r="AG349">
        <v>0</v>
      </c>
      <c r="AH349">
        <v>0</v>
      </c>
      <c r="AI349">
        <f>IF(AG349*$H$13&gt;=AK349,1.0,(AK349/(AK349-AG349*$H$13)))</f>
        <v>0</v>
      </c>
      <c r="AJ349">
        <f>(AI349-1)*100</f>
        <v>0</v>
      </c>
      <c r="AK349">
        <f>MAX(0,($B$13+$C$13*DS349)/(1+$D$13*DS349)*DL349/(DN349+273)*$E$13)</f>
        <v>0</v>
      </c>
      <c r="AL349" t="s">
        <v>420</v>
      </c>
      <c r="AM349" t="s">
        <v>420</v>
      </c>
      <c r="AN349">
        <v>0</v>
      </c>
      <c r="AO349">
        <v>0</v>
      </c>
      <c r="AP349">
        <f>1-AN349/AO349</f>
        <v>0</v>
      </c>
      <c r="AQ349">
        <v>0</v>
      </c>
      <c r="AR349" t="s">
        <v>420</v>
      </c>
      <c r="AS349" t="s">
        <v>420</v>
      </c>
      <c r="AT349">
        <v>0</v>
      </c>
      <c r="AU349">
        <v>0</v>
      </c>
      <c r="AV349">
        <f>1-AT349/AU349</f>
        <v>0</v>
      </c>
      <c r="AW349">
        <v>0.5</v>
      </c>
      <c r="AX349">
        <f>CW349</f>
        <v>0</v>
      </c>
      <c r="AY349">
        <f>L349</f>
        <v>0</v>
      </c>
      <c r="AZ349">
        <f>AV349*AW349*AX349</f>
        <v>0</v>
      </c>
      <c r="BA349">
        <f>(AY349-AQ349)/AX349</f>
        <v>0</v>
      </c>
      <c r="BB349">
        <f>(AO349-AU349)/AU349</f>
        <v>0</v>
      </c>
      <c r="BC349">
        <f>AN349/(AP349+AN349/AU349)</f>
        <v>0</v>
      </c>
      <c r="BD349" t="s">
        <v>420</v>
      </c>
      <c r="BE349">
        <v>0</v>
      </c>
      <c r="BF349">
        <f>IF(BE349&lt;&gt;0, BE349, BC349)</f>
        <v>0</v>
      </c>
      <c r="BG349">
        <f>1-BF349/AU349</f>
        <v>0</v>
      </c>
      <c r="BH349">
        <f>(AU349-AT349)/(AU349-BF349)</f>
        <v>0</v>
      </c>
      <c r="BI349">
        <f>(AO349-AU349)/(AO349-BF349)</f>
        <v>0</v>
      </c>
      <c r="BJ349">
        <f>(AU349-AT349)/(AU349-AN349)</f>
        <v>0</v>
      </c>
      <c r="BK349">
        <f>(AO349-AU349)/(AO349-AN349)</f>
        <v>0</v>
      </c>
      <c r="BL349">
        <f>(BH349*BF349/AT349)</f>
        <v>0</v>
      </c>
      <c r="BM349">
        <f>(1-BL349)</f>
        <v>0</v>
      </c>
      <c r="CV349">
        <f>$B$11*DT349+$C$11*DU349+$F$11*EF349*(1-EI349)</f>
        <v>0</v>
      </c>
      <c r="CW349">
        <f>CV349*CX349</f>
        <v>0</v>
      </c>
      <c r="CX349">
        <f>($B$11*$D$9+$C$11*$D$9+$F$11*((ES349+EK349)/MAX(ES349+EK349+ET349, 0.1)*$I$9+ET349/MAX(ES349+EK349+ET349, 0.1)*$J$9))/($B$11+$C$11+$F$11)</f>
        <v>0</v>
      </c>
      <c r="CY349">
        <f>($B$11*$K$9+$C$11*$K$9+$F$11*((ES349+EK349)/MAX(ES349+EK349+ET349, 0.1)*$P$9+ET349/MAX(ES349+EK349+ET349, 0.1)*$Q$9))/($B$11+$C$11+$F$11)</f>
        <v>0</v>
      </c>
      <c r="CZ349">
        <v>5.97</v>
      </c>
      <c r="DA349">
        <v>0.5</v>
      </c>
      <c r="DB349" t="s">
        <v>421</v>
      </c>
      <c r="DC349">
        <v>2</v>
      </c>
      <c r="DD349">
        <v>1759365760</v>
      </c>
      <c r="DE349">
        <v>421.290666666667</v>
      </c>
      <c r="DF349">
        <v>420.016666666667</v>
      </c>
      <c r="DG349">
        <v>24.7970666666667</v>
      </c>
      <c r="DH349">
        <v>24.6848333333333</v>
      </c>
      <c r="DI349">
        <v>415.709666666667</v>
      </c>
      <c r="DJ349">
        <v>24.3627666666667</v>
      </c>
      <c r="DK349">
        <v>500.042</v>
      </c>
      <c r="DL349">
        <v>90.3472333333333</v>
      </c>
      <c r="DM349">
        <v>0.0300734666666667</v>
      </c>
      <c r="DN349">
        <v>30.9268</v>
      </c>
      <c r="DO349">
        <v>30.0182333333333</v>
      </c>
      <c r="DP349">
        <v>999.9</v>
      </c>
      <c r="DQ349">
        <v>0</v>
      </c>
      <c r="DR349">
        <v>0</v>
      </c>
      <c r="DS349">
        <v>10001.6533333333</v>
      </c>
      <c r="DT349">
        <v>0</v>
      </c>
      <c r="DU349">
        <v>0.672338666666667</v>
      </c>
      <c r="DV349">
        <v>1.27405666666667</v>
      </c>
      <c r="DW349">
        <v>432.003</v>
      </c>
      <c r="DX349">
        <v>430.647</v>
      </c>
      <c r="DY349">
        <v>0.112207333333333</v>
      </c>
      <c r="DZ349">
        <v>420.016666666667</v>
      </c>
      <c r="EA349">
        <v>24.6848333333333</v>
      </c>
      <c r="EB349">
        <v>2.24034666666667</v>
      </c>
      <c r="EC349">
        <v>2.23020666666667</v>
      </c>
      <c r="ED349">
        <v>19.2537333333333</v>
      </c>
      <c r="EE349">
        <v>19.1809666666667</v>
      </c>
      <c r="EF349">
        <v>0.00500016</v>
      </c>
      <c r="EG349">
        <v>0</v>
      </c>
      <c r="EH349">
        <v>0</v>
      </c>
      <c r="EI349">
        <v>0</v>
      </c>
      <c r="EJ349">
        <v>1141.36666666667</v>
      </c>
      <c r="EK349">
        <v>0.00500016</v>
      </c>
      <c r="EL349">
        <v>-24.5</v>
      </c>
      <c r="EM349">
        <v>-2.83333333333333</v>
      </c>
      <c r="EN349">
        <v>38</v>
      </c>
      <c r="EO349">
        <v>42.062</v>
      </c>
      <c r="EP349">
        <v>40.104</v>
      </c>
      <c r="EQ349">
        <v>42.229</v>
      </c>
      <c r="ER349">
        <v>41.312</v>
      </c>
      <c r="ES349">
        <v>0</v>
      </c>
      <c r="ET349">
        <v>0</v>
      </c>
      <c r="EU349">
        <v>0</v>
      </c>
      <c r="EV349">
        <v>1759365764.5</v>
      </c>
      <c r="EW349">
        <v>0</v>
      </c>
      <c r="EX349">
        <v>1139.29230769231</v>
      </c>
      <c r="EY349">
        <v>7.05640996336401</v>
      </c>
      <c r="EZ349">
        <v>-19.6341880498539</v>
      </c>
      <c r="FA349">
        <v>-23.4730769230769</v>
      </c>
      <c r="FB349">
        <v>15</v>
      </c>
      <c r="FC349">
        <v>0</v>
      </c>
      <c r="FD349" t="s">
        <v>422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1.28884857142857</v>
      </c>
      <c r="FQ349">
        <v>-0.167577662337662</v>
      </c>
      <c r="FR349">
        <v>0.0434770300915119</v>
      </c>
      <c r="FS349">
        <v>1</v>
      </c>
      <c r="FT349">
        <v>1138.88823529412</v>
      </c>
      <c r="FU349">
        <v>5.65622603785039</v>
      </c>
      <c r="FV349">
        <v>5.66209089969433</v>
      </c>
      <c r="FW349">
        <v>-1</v>
      </c>
      <c r="FX349">
        <v>0.116303952380952</v>
      </c>
      <c r="FY349">
        <v>-0.0339285974025972</v>
      </c>
      <c r="FZ349">
        <v>0.00375673679922946</v>
      </c>
      <c r="GA349">
        <v>1</v>
      </c>
      <c r="GB349">
        <v>2</v>
      </c>
      <c r="GC349">
        <v>2</v>
      </c>
      <c r="GD349" t="s">
        <v>423</v>
      </c>
      <c r="GE349">
        <v>3.12617</v>
      </c>
      <c r="GF349">
        <v>2.65548</v>
      </c>
      <c r="GG349">
        <v>0.0889506</v>
      </c>
      <c r="GH349">
        <v>0.0896053</v>
      </c>
      <c r="GI349">
        <v>0.10354</v>
      </c>
      <c r="GJ349">
        <v>0.103867</v>
      </c>
      <c r="GK349">
        <v>23302.7</v>
      </c>
      <c r="GL349">
        <v>22187.7</v>
      </c>
      <c r="GM349">
        <v>22876.6</v>
      </c>
      <c r="GN349">
        <v>23733.4</v>
      </c>
      <c r="GO349">
        <v>34952.4</v>
      </c>
      <c r="GP349">
        <v>35207.2</v>
      </c>
      <c r="GQ349">
        <v>41245.9</v>
      </c>
      <c r="GR349">
        <v>42328.1</v>
      </c>
      <c r="GS349">
        <v>1.896</v>
      </c>
      <c r="GT349">
        <v>1.8103</v>
      </c>
      <c r="GU349">
        <v>0.10097</v>
      </c>
      <c r="GV349">
        <v>0</v>
      </c>
      <c r="GW349">
        <v>28.373</v>
      </c>
      <c r="GX349">
        <v>999.9</v>
      </c>
      <c r="GY349">
        <v>60.56</v>
      </c>
      <c r="GZ349">
        <v>29.557</v>
      </c>
      <c r="HA349">
        <v>27.8396</v>
      </c>
      <c r="HB349">
        <v>54.3819</v>
      </c>
      <c r="HC349">
        <v>40.5489</v>
      </c>
      <c r="HD349">
        <v>1</v>
      </c>
      <c r="HE349">
        <v>0.0937144</v>
      </c>
      <c r="HF349">
        <v>-1.36921</v>
      </c>
      <c r="HG349">
        <v>20.2314</v>
      </c>
      <c r="HH349">
        <v>5.23496</v>
      </c>
      <c r="HI349">
        <v>11.992</v>
      </c>
      <c r="HJ349">
        <v>4.9563</v>
      </c>
      <c r="HK349">
        <v>3.304</v>
      </c>
      <c r="HL349">
        <v>9999</v>
      </c>
      <c r="HM349">
        <v>9999</v>
      </c>
      <c r="HN349">
        <v>9999</v>
      </c>
      <c r="HO349">
        <v>999.9</v>
      </c>
      <c r="HP349">
        <v>1.86847</v>
      </c>
      <c r="HQ349">
        <v>1.86417</v>
      </c>
      <c r="HR349">
        <v>1.8718</v>
      </c>
      <c r="HS349">
        <v>1.86264</v>
      </c>
      <c r="HT349">
        <v>1.86206</v>
      </c>
      <c r="HU349">
        <v>1.86852</v>
      </c>
      <c r="HV349">
        <v>1.85867</v>
      </c>
      <c r="HW349">
        <v>1.86508</v>
      </c>
      <c r="HX349">
        <v>5</v>
      </c>
      <c r="HY349">
        <v>0</v>
      </c>
      <c r="HZ349">
        <v>0</v>
      </c>
      <c r="IA349">
        <v>0</v>
      </c>
      <c r="IB349" t="s">
        <v>424</v>
      </c>
      <c r="IC349" t="s">
        <v>425</v>
      </c>
      <c r="ID349" t="s">
        <v>426</v>
      </c>
      <c r="IE349" t="s">
        <v>426</v>
      </c>
      <c r="IF349" t="s">
        <v>426</v>
      </c>
      <c r="IG349" t="s">
        <v>426</v>
      </c>
      <c r="IH349">
        <v>0</v>
      </c>
      <c r="II349">
        <v>100</v>
      </c>
      <c r="IJ349">
        <v>100</v>
      </c>
      <c r="IK349">
        <v>5.581</v>
      </c>
      <c r="IL349">
        <v>0.4343</v>
      </c>
      <c r="IM349">
        <v>4.20357787778522</v>
      </c>
      <c r="IN349">
        <v>0.00374144017280572</v>
      </c>
      <c r="IO349">
        <v>-1.07998895285064e-06</v>
      </c>
      <c r="IP349">
        <v>1.2122296874913e-10</v>
      </c>
      <c r="IQ349">
        <v>0.0711788513172057</v>
      </c>
      <c r="IR349">
        <v>0.00727018690124689</v>
      </c>
      <c r="IS349">
        <v>0.000171571339495546</v>
      </c>
      <c r="IT349">
        <v>5.81901312968366e-06</v>
      </c>
      <c r="IU349">
        <v>0</v>
      </c>
      <c r="IV349">
        <v>2039</v>
      </c>
      <c r="IW349">
        <v>1</v>
      </c>
      <c r="IX349">
        <v>29</v>
      </c>
      <c r="IY349">
        <v>29322762.7</v>
      </c>
      <c r="IZ349">
        <v>29322762.7</v>
      </c>
      <c r="JA349">
        <v>1.04126</v>
      </c>
      <c r="JB349">
        <v>2.38159</v>
      </c>
      <c r="JC349">
        <v>1.4978</v>
      </c>
      <c r="JD349">
        <v>2.33276</v>
      </c>
      <c r="JE349">
        <v>1.54419</v>
      </c>
      <c r="JF349">
        <v>2.45239</v>
      </c>
      <c r="JG349">
        <v>35.6613</v>
      </c>
      <c r="JH349">
        <v>24.2364</v>
      </c>
      <c r="JI349">
        <v>18</v>
      </c>
      <c r="JJ349">
        <v>545.724</v>
      </c>
      <c r="JK349">
        <v>433.438</v>
      </c>
      <c r="JL349">
        <v>31.542</v>
      </c>
      <c r="JM349">
        <v>28.8602</v>
      </c>
      <c r="JN349">
        <v>30.0001</v>
      </c>
      <c r="JO349">
        <v>28.5807</v>
      </c>
      <c r="JP349">
        <v>28.6022</v>
      </c>
      <c r="JQ349">
        <v>20.906</v>
      </c>
      <c r="JR349">
        <v>23.5457</v>
      </c>
      <c r="JS349">
        <v>100</v>
      </c>
      <c r="JT349">
        <v>31.5489</v>
      </c>
      <c r="JU349">
        <v>420</v>
      </c>
      <c r="JV349">
        <v>24.6623</v>
      </c>
      <c r="JW349">
        <v>92.4403</v>
      </c>
      <c r="JX349">
        <v>98.6446</v>
      </c>
    </row>
    <row r="350" spans="1:284">
      <c r="A350">
        <v>334</v>
      </c>
      <c r="B350">
        <v>1759365765</v>
      </c>
      <c r="C350">
        <v>4373.90000009537</v>
      </c>
      <c r="D350" t="s">
        <v>1104</v>
      </c>
      <c r="E350" t="s">
        <v>1105</v>
      </c>
      <c r="F350">
        <v>5</v>
      </c>
      <c r="G350" t="s">
        <v>1081</v>
      </c>
      <c r="H350" t="s">
        <v>419</v>
      </c>
      <c r="I350">
        <v>1759365762</v>
      </c>
      <c r="J350">
        <f>(K350)/1000</f>
        <v>0</v>
      </c>
      <c r="K350">
        <f>1000*DK350*AI350*(DG350-DH350)/(100*CZ350*(1000-AI350*DG350))</f>
        <v>0</v>
      </c>
      <c r="L350">
        <f>DK350*AI350*(DF350-DE350*(1000-AI350*DH350)/(1000-AI350*DG350))/(100*CZ350)</f>
        <v>0</v>
      </c>
      <c r="M350">
        <f>DE350 - IF(AI350&gt;1, L350*CZ350*100.0/(AK350), 0)</f>
        <v>0</v>
      </c>
      <c r="N350">
        <f>((T350-J350/2)*M350-L350)/(T350+J350/2)</f>
        <v>0</v>
      </c>
      <c r="O350">
        <f>N350*(DL350+DM350)/1000.0</f>
        <v>0</v>
      </c>
      <c r="P350">
        <f>(DE350 - IF(AI350&gt;1, L350*CZ350*100.0/(AK350), 0))*(DL350+DM350)/1000.0</f>
        <v>0</v>
      </c>
      <c r="Q350">
        <f>2.0/((1/S350-1/R350)+SIGN(S350)*SQRT((1/S350-1/R350)*(1/S350-1/R350) + 4*DA350/((DA350+1)*(DA350+1))*(2*1/S350*1/R350-1/R350*1/R350)))</f>
        <v>0</v>
      </c>
      <c r="R350">
        <f>IF(LEFT(DB350,1)&lt;&gt;"0",IF(LEFT(DB350,1)="1",3.0,DC350),$D$5+$E$5*(DS350*DL350/($K$5*1000))+$F$5*(DS350*DL350/($K$5*1000))*MAX(MIN(CZ350,$J$5),$I$5)*MAX(MIN(CZ350,$J$5),$I$5)+$G$5*MAX(MIN(CZ350,$J$5),$I$5)*(DS350*DL350/($K$5*1000))+$H$5*(DS350*DL350/($K$5*1000))*(DS350*DL350/($K$5*1000)))</f>
        <v>0</v>
      </c>
      <c r="S350">
        <f>J350*(1000-(1000*0.61365*exp(17.502*W350/(240.97+W350))/(DL350+DM350)+DG350)/2)/(1000*0.61365*exp(17.502*W350/(240.97+W350))/(DL350+DM350)-DG350)</f>
        <v>0</v>
      </c>
      <c r="T350">
        <f>1/((DA350+1)/(Q350/1.6)+1/(R350/1.37)) + DA350/((DA350+1)/(Q350/1.6) + DA350/(R350/1.37))</f>
        <v>0</v>
      </c>
      <c r="U350">
        <f>(CV350*CY350)</f>
        <v>0</v>
      </c>
      <c r="V350">
        <f>(DN350+(U350+2*0.95*5.67E-8*(((DN350+$B$7)+273)^4-(DN350+273)^4)-44100*J350)/(1.84*29.3*R350+8*0.95*5.67E-8*(DN350+273)^3))</f>
        <v>0</v>
      </c>
      <c r="W350">
        <f>($C$7*DO350+$D$7*DP350+$E$7*V350)</f>
        <v>0</v>
      </c>
      <c r="X350">
        <f>0.61365*exp(17.502*W350/(240.97+W350))</f>
        <v>0</v>
      </c>
      <c r="Y350">
        <f>(Z350/AA350*100)</f>
        <v>0</v>
      </c>
      <c r="Z350">
        <f>DG350*(DL350+DM350)/1000</f>
        <v>0</v>
      </c>
      <c r="AA350">
        <f>0.61365*exp(17.502*DN350/(240.97+DN350))</f>
        <v>0</v>
      </c>
      <c r="AB350">
        <f>(X350-DG350*(DL350+DM350)/1000)</f>
        <v>0</v>
      </c>
      <c r="AC350">
        <f>(-J350*44100)</f>
        <v>0</v>
      </c>
      <c r="AD350">
        <f>2*29.3*R350*0.92*(DN350-W350)</f>
        <v>0</v>
      </c>
      <c r="AE350">
        <f>2*0.95*5.67E-8*(((DN350+$B$7)+273)^4-(W350+273)^4)</f>
        <v>0</v>
      </c>
      <c r="AF350">
        <f>U350+AE350+AC350+AD350</f>
        <v>0</v>
      </c>
      <c r="AG350">
        <v>0</v>
      </c>
      <c r="AH350">
        <v>0</v>
      </c>
      <c r="AI350">
        <f>IF(AG350*$H$13&gt;=AK350,1.0,(AK350/(AK350-AG350*$H$13)))</f>
        <v>0</v>
      </c>
      <c r="AJ350">
        <f>(AI350-1)*100</f>
        <v>0</v>
      </c>
      <c r="AK350">
        <f>MAX(0,($B$13+$C$13*DS350)/(1+$D$13*DS350)*DL350/(DN350+273)*$E$13)</f>
        <v>0</v>
      </c>
      <c r="AL350" t="s">
        <v>420</v>
      </c>
      <c r="AM350" t="s">
        <v>420</v>
      </c>
      <c r="AN350">
        <v>0</v>
      </c>
      <c r="AO350">
        <v>0</v>
      </c>
      <c r="AP350">
        <f>1-AN350/AO350</f>
        <v>0</v>
      </c>
      <c r="AQ350">
        <v>0</v>
      </c>
      <c r="AR350" t="s">
        <v>420</v>
      </c>
      <c r="AS350" t="s">
        <v>420</v>
      </c>
      <c r="AT350">
        <v>0</v>
      </c>
      <c r="AU350">
        <v>0</v>
      </c>
      <c r="AV350">
        <f>1-AT350/AU350</f>
        <v>0</v>
      </c>
      <c r="AW350">
        <v>0.5</v>
      </c>
      <c r="AX350">
        <f>CW350</f>
        <v>0</v>
      </c>
      <c r="AY350">
        <f>L350</f>
        <v>0</v>
      </c>
      <c r="AZ350">
        <f>AV350*AW350*AX350</f>
        <v>0</v>
      </c>
      <c r="BA350">
        <f>(AY350-AQ350)/AX350</f>
        <v>0</v>
      </c>
      <c r="BB350">
        <f>(AO350-AU350)/AU350</f>
        <v>0</v>
      </c>
      <c r="BC350">
        <f>AN350/(AP350+AN350/AU350)</f>
        <v>0</v>
      </c>
      <c r="BD350" t="s">
        <v>420</v>
      </c>
      <c r="BE350">
        <v>0</v>
      </c>
      <c r="BF350">
        <f>IF(BE350&lt;&gt;0, BE350, BC350)</f>
        <v>0</v>
      </c>
      <c r="BG350">
        <f>1-BF350/AU350</f>
        <v>0</v>
      </c>
      <c r="BH350">
        <f>(AU350-AT350)/(AU350-BF350)</f>
        <v>0</v>
      </c>
      <c r="BI350">
        <f>(AO350-AU350)/(AO350-BF350)</f>
        <v>0</v>
      </c>
      <c r="BJ350">
        <f>(AU350-AT350)/(AU350-AN350)</f>
        <v>0</v>
      </c>
      <c r="BK350">
        <f>(AO350-AU350)/(AO350-AN350)</f>
        <v>0</v>
      </c>
      <c r="BL350">
        <f>(BH350*BF350/AT350)</f>
        <v>0</v>
      </c>
      <c r="BM350">
        <f>(1-BL350)</f>
        <v>0</v>
      </c>
      <c r="CV350">
        <f>$B$11*DT350+$C$11*DU350+$F$11*EF350*(1-EI350)</f>
        <v>0</v>
      </c>
      <c r="CW350">
        <f>CV350*CX350</f>
        <v>0</v>
      </c>
      <c r="CX350">
        <f>($B$11*$D$9+$C$11*$D$9+$F$11*((ES350+EK350)/MAX(ES350+EK350+ET350, 0.1)*$I$9+ET350/MAX(ES350+EK350+ET350, 0.1)*$J$9))/($B$11+$C$11+$F$11)</f>
        <v>0</v>
      </c>
      <c r="CY350">
        <f>($B$11*$K$9+$C$11*$K$9+$F$11*((ES350+EK350)/MAX(ES350+EK350+ET350, 0.1)*$P$9+ET350/MAX(ES350+EK350+ET350, 0.1)*$Q$9))/($B$11+$C$11+$F$11)</f>
        <v>0</v>
      </c>
      <c r="CZ350">
        <v>5.97</v>
      </c>
      <c r="DA350">
        <v>0.5</v>
      </c>
      <c r="DB350" t="s">
        <v>421</v>
      </c>
      <c r="DC350">
        <v>2</v>
      </c>
      <c r="DD350">
        <v>1759365762</v>
      </c>
      <c r="DE350">
        <v>421.272333333333</v>
      </c>
      <c r="DF350">
        <v>420.022666666667</v>
      </c>
      <c r="DG350">
        <v>24.7979</v>
      </c>
      <c r="DH350">
        <v>24.6858666666667</v>
      </c>
      <c r="DI350">
        <v>415.691333333333</v>
      </c>
      <c r="DJ350">
        <v>24.3635666666667</v>
      </c>
      <c r="DK350">
        <v>500.021333333333</v>
      </c>
      <c r="DL350">
        <v>90.3471</v>
      </c>
      <c r="DM350">
        <v>0.029991</v>
      </c>
      <c r="DN350">
        <v>30.9269666666667</v>
      </c>
      <c r="DO350">
        <v>30.0188</v>
      </c>
      <c r="DP350">
        <v>999.9</v>
      </c>
      <c r="DQ350">
        <v>0</v>
      </c>
      <c r="DR350">
        <v>0</v>
      </c>
      <c r="DS350">
        <v>9998.12</v>
      </c>
      <c r="DT350">
        <v>0</v>
      </c>
      <c r="DU350">
        <v>0.667702</v>
      </c>
      <c r="DV350">
        <v>1.24999</v>
      </c>
      <c r="DW350">
        <v>431.985</v>
      </c>
      <c r="DX350">
        <v>430.653666666667</v>
      </c>
      <c r="DY350">
        <v>0.112012333333333</v>
      </c>
      <c r="DZ350">
        <v>420.022666666667</v>
      </c>
      <c r="EA350">
        <v>24.6858666666667</v>
      </c>
      <c r="EB350">
        <v>2.24041666666667</v>
      </c>
      <c r="EC350">
        <v>2.23029333333333</v>
      </c>
      <c r="ED350">
        <v>19.2542666666667</v>
      </c>
      <c r="EE350">
        <v>19.1816</v>
      </c>
      <c r="EF350">
        <v>0.00500016</v>
      </c>
      <c r="EG350">
        <v>0</v>
      </c>
      <c r="EH350">
        <v>0</v>
      </c>
      <c r="EI350">
        <v>0</v>
      </c>
      <c r="EJ350">
        <v>1139.86666666667</v>
      </c>
      <c r="EK350">
        <v>0.00500016</v>
      </c>
      <c r="EL350">
        <v>-25.9</v>
      </c>
      <c r="EM350">
        <v>-2.76666666666667</v>
      </c>
      <c r="EN350">
        <v>38</v>
      </c>
      <c r="EO350">
        <v>42.0413333333333</v>
      </c>
      <c r="EP350">
        <v>40.104</v>
      </c>
      <c r="EQ350">
        <v>42.229</v>
      </c>
      <c r="ER350">
        <v>41.312</v>
      </c>
      <c r="ES350">
        <v>0</v>
      </c>
      <c r="ET350">
        <v>0</v>
      </c>
      <c r="EU350">
        <v>0</v>
      </c>
      <c r="EV350">
        <v>1759365766.3</v>
      </c>
      <c r="EW350">
        <v>0</v>
      </c>
      <c r="EX350">
        <v>1139.84</v>
      </c>
      <c r="EY350">
        <v>13.3923073468811</v>
      </c>
      <c r="EZ350">
        <v>-13.7384615449981</v>
      </c>
      <c r="FA350">
        <v>-23.892</v>
      </c>
      <c r="FB350">
        <v>15</v>
      </c>
      <c r="FC350">
        <v>0</v>
      </c>
      <c r="FD350" t="s">
        <v>422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1.28515285714286</v>
      </c>
      <c r="FQ350">
        <v>-0.163572467532464</v>
      </c>
      <c r="FR350">
        <v>0.0427181228567942</v>
      </c>
      <c r="FS350">
        <v>1</v>
      </c>
      <c r="FT350">
        <v>1139.00294117647</v>
      </c>
      <c r="FU350">
        <v>6.63254380084844</v>
      </c>
      <c r="FV350">
        <v>5.63385174344586</v>
      </c>
      <c r="FW350">
        <v>-1</v>
      </c>
      <c r="FX350">
        <v>0.115501380952381</v>
      </c>
      <c r="FY350">
        <v>-0.0303746493506494</v>
      </c>
      <c r="FZ350">
        <v>0.0035150303321348</v>
      </c>
      <c r="GA350">
        <v>1</v>
      </c>
      <c r="GB350">
        <v>2</v>
      </c>
      <c r="GC350">
        <v>2</v>
      </c>
      <c r="GD350" t="s">
        <v>423</v>
      </c>
      <c r="GE350">
        <v>3.12626</v>
      </c>
      <c r="GF350">
        <v>2.65544</v>
      </c>
      <c r="GG350">
        <v>0.0889511</v>
      </c>
      <c r="GH350">
        <v>0.0896065</v>
      </c>
      <c r="GI350">
        <v>0.103543</v>
      </c>
      <c r="GJ350">
        <v>0.103872</v>
      </c>
      <c r="GK350">
        <v>23302.5</v>
      </c>
      <c r="GL350">
        <v>22187.5</v>
      </c>
      <c r="GM350">
        <v>22876.4</v>
      </c>
      <c r="GN350">
        <v>23733.2</v>
      </c>
      <c r="GO350">
        <v>34951.9</v>
      </c>
      <c r="GP350">
        <v>35206.7</v>
      </c>
      <c r="GQ350">
        <v>41245.4</v>
      </c>
      <c r="GR350">
        <v>42327.8</v>
      </c>
      <c r="GS350">
        <v>1.896</v>
      </c>
      <c r="GT350">
        <v>1.81035</v>
      </c>
      <c r="GU350">
        <v>0.100721</v>
      </c>
      <c r="GV350">
        <v>0</v>
      </c>
      <c r="GW350">
        <v>28.3736</v>
      </c>
      <c r="GX350">
        <v>999.9</v>
      </c>
      <c r="GY350">
        <v>60.56</v>
      </c>
      <c r="GZ350">
        <v>29.557</v>
      </c>
      <c r="HA350">
        <v>27.8376</v>
      </c>
      <c r="HB350">
        <v>54.2719</v>
      </c>
      <c r="HC350">
        <v>40.3205</v>
      </c>
      <c r="HD350">
        <v>1</v>
      </c>
      <c r="HE350">
        <v>0.0939939</v>
      </c>
      <c r="HF350">
        <v>-1.35741</v>
      </c>
      <c r="HG350">
        <v>20.2314</v>
      </c>
      <c r="HH350">
        <v>5.23496</v>
      </c>
      <c r="HI350">
        <v>11.992</v>
      </c>
      <c r="HJ350">
        <v>4.95635</v>
      </c>
      <c r="HK350">
        <v>3.304</v>
      </c>
      <c r="HL350">
        <v>9999</v>
      </c>
      <c r="HM350">
        <v>9999</v>
      </c>
      <c r="HN350">
        <v>9999</v>
      </c>
      <c r="HO350">
        <v>999.9</v>
      </c>
      <c r="HP350">
        <v>1.86845</v>
      </c>
      <c r="HQ350">
        <v>1.86417</v>
      </c>
      <c r="HR350">
        <v>1.8718</v>
      </c>
      <c r="HS350">
        <v>1.86264</v>
      </c>
      <c r="HT350">
        <v>1.86205</v>
      </c>
      <c r="HU350">
        <v>1.86853</v>
      </c>
      <c r="HV350">
        <v>1.85867</v>
      </c>
      <c r="HW350">
        <v>1.86506</v>
      </c>
      <c r="HX350">
        <v>5</v>
      </c>
      <c r="HY350">
        <v>0</v>
      </c>
      <c r="HZ350">
        <v>0</v>
      </c>
      <c r="IA350">
        <v>0</v>
      </c>
      <c r="IB350" t="s">
        <v>424</v>
      </c>
      <c r="IC350" t="s">
        <v>425</v>
      </c>
      <c r="ID350" t="s">
        <v>426</v>
      </c>
      <c r="IE350" t="s">
        <v>426</v>
      </c>
      <c r="IF350" t="s">
        <v>426</v>
      </c>
      <c r="IG350" t="s">
        <v>426</v>
      </c>
      <c r="IH350">
        <v>0</v>
      </c>
      <c r="II350">
        <v>100</v>
      </c>
      <c r="IJ350">
        <v>100</v>
      </c>
      <c r="IK350">
        <v>5.581</v>
      </c>
      <c r="IL350">
        <v>0.4343</v>
      </c>
      <c r="IM350">
        <v>4.20357787778522</v>
      </c>
      <c r="IN350">
        <v>0.00374144017280572</v>
      </c>
      <c r="IO350">
        <v>-1.07998895285064e-06</v>
      </c>
      <c r="IP350">
        <v>1.2122296874913e-10</v>
      </c>
      <c r="IQ350">
        <v>0.0711788513172057</v>
      </c>
      <c r="IR350">
        <v>0.00727018690124689</v>
      </c>
      <c r="IS350">
        <v>0.000171571339495546</v>
      </c>
      <c r="IT350">
        <v>5.81901312968366e-06</v>
      </c>
      <c r="IU350">
        <v>0</v>
      </c>
      <c r="IV350">
        <v>2039</v>
      </c>
      <c r="IW350">
        <v>1</v>
      </c>
      <c r="IX350">
        <v>29</v>
      </c>
      <c r="IY350">
        <v>29322762.8</v>
      </c>
      <c r="IZ350">
        <v>29322762.8</v>
      </c>
      <c r="JA350">
        <v>1.04248</v>
      </c>
      <c r="JB350">
        <v>2.39868</v>
      </c>
      <c r="JC350">
        <v>1.4978</v>
      </c>
      <c r="JD350">
        <v>2.33276</v>
      </c>
      <c r="JE350">
        <v>1.54419</v>
      </c>
      <c r="JF350">
        <v>2.27539</v>
      </c>
      <c r="JG350">
        <v>35.638</v>
      </c>
      <c r="JH350">
        <v>24.2276</v>
      </c>
      <c r="JI350">
        <v>18</v>
      </c>
      <c r="JJ350">
        <v>545.724</v>
      </c>
      <c r="JK350">
        <v>433.468</v>
      </c>
      <c r="JL350">
        <v>31.5408</v>
      </c>
      <c r="JM350">
        <v>28.86</v>
      </c>
      <c r="JN350">
        <v>30.0001</v>
      </c>
      <c r="JO350">
        <v>28.5807</v>
      </c>
      <c r="JP350">
        <v>28.6022</v>
      </c>
      <c r="JQ350">
        <v>20.908</v>
      </c>
      <c r="JR350">
        <v>23.5457</v>
      </c>
      <c r="JS350">
        <v>100</v>
      </c>
      <c r="JT350">
        <v>31.5489</v>
      </c>
      <c r="JU350">
        <v>420</v>
      </c>
      <c r="JV350">
        <v>24.6623</v>
      </c>
      <c r="JW350">
        <v>92.4394</v>
      </c>
      <c r="JX350">
        <v>98.6439</v>
      </c>
    </row>
    <row r="351" spans="1:284">
      <c r="A351">
        <v>335</v>
      </c>
      <c r="B351">
        <v>1759365767</v>
      </c>
      <c r="C351">
        <v>4375.90000009537</v>
      </c>
      <c r="D351" t="s">
        <v>1106</v>
      </c>
      <c r="E351" t="s">
        <v>1107</v>
      </c>
      <c r="F351">
        <v>5</v>
      </c>
      <c r="G351" t="s">
        <v>1081</v>
      </c>
      <c r="H351" t="s">
        <v>419</v>
      </c>
      <c r="I351">
        <v>1759365764</v>
      </c>
      <c r="J351">
        <f>(K351)/1000</f>
        <v>0</v>
      </c>
      <c r="K351">
        <f>1000*DK351*AI351*(DG351-DH351)/(100*CZ351*(1000-AI351*DG351))</f>
        <v>0</v>
      </c>
      <c r="L351">
        <f>DK351*AI351*(DF351-DE351*(1000-AI351*DH351)/(1000-AI351*DG351))/(100*CZ351)</f>
        <v>0</v>
      </c>
      <c r="M351">
        <f>DE351 - IF(AI351&gt;1, L351*CZ351*100.0/(AK351), 0)</f>
        <v>0</v>
      </c>
      <c r="N351">
        <f>((T351-J351/2)*M351-L351)/(T351+J351/2)</f>
        <v>0</v>
      </c>
      <c r="O351">
        <f>N351*(DL351+DM351)/1000.0</f>
        <v>0</v>
      </c>
      <c r="P351">
        <f>(DE351 - IF(AI351&gt;1, L351*CZ351*100.0/(AK351), 0))*(DL351+DM351)/1000.0</f>
        <v>0</v>
      </c>
      <c r="Q351">
        <f>2.0/((1/S351-1/R351)+SIGN(S351)*SQRT((1/S351-1/R351)*(1/S351-1/R351) + 4*DA351/((DA351+1)*(DA351+1))*(2*1/S351*1/R351-1/R351*1/R351)))</f>
        <v>0</v>
      </c>
      <c r="R351">
        <f>IF(LEFT(DB351,1)&lt;&gt;"0",IF(LEFT(DB351,1)="1",3.0,DC351),$D$5+$E$5*(DS351*DL351/($K$5*1000))+$F$5*(DS351*DL351/($K$5*1000))*MAX(MIN(CZ351,$J$5),$I$5)*MAX(MIN(CZ351,$J$5),$I$5)+$G$5*MAX(MIN(CZ351,$J$5),$I$5)*(DS351*DL351/($K$5*1000))+$H$5*(DS351*DL351/($K$5*1000))*(DS351*DL351/($K$5*1000)))</f>
        <v>0</v>
      </c>
      <c r="S351">
        <f>J351*(1000-(1000*0.61365*exp(17.502*W351/(240.97+W351))/(DL351+DM351)+DG351)/2)/(1000*0.61365*exp(17.502*W351/(240.97+W351))/(DL351+DM351)-DG351)</f>
        <v>0</v>
      </c>
      <c r="T351">
        <f>1/((DA351+1)/(Q351/1.6)+1/(R351/1.37)) + DA351/((DA351+1)/(Q351/1.6) + DA351/(R351/1.37))</f>
        <v>0</v>
      </c>
      <c r="U351">
        <f>(CV351*CY351)</f>
        <v>0</v>
      </c>
      <c r="V351">
        <f>(DN351+(U351+2*0.95*5.67E-8*(((DN351+$B$7)+273)^4-(DN351+273)^4)-44100*J351)/(1.84*29.3*R351+8*0.95*5.67E-8*(DN351+273)^3))</f>
        <v>0</v>
      </c>
      <c r="W351">
        <f>($C$7*DO351+$D$7*DP351+$E$7*V351)</f>
        <v>0</v>
      </c>
      <c r="X351">
        <f>0.61365*exp(17.502*W351/(240.97+W351))</f>
        <v>0</v>
      </c>
      <c r="Y351">
        <f>(Z351/AA351*100)</f>
        <v>0</v>
      </c>
      <c r="Z351">
        <f>DG351*(DL351+DM351)/1000</f>
        <v>0</v>
      </c>
      <c r="AA351">
        <f>0.61365*exp(17.502*DN351/(240.97+DN351))</f>
        <v>0</v>
      </c>
      <c r="AB351">
        <f>(X351-DG351*(DL351+DM351)/1000)</f>
        <v>0</v>
      </c>
      <c r="AC351">
        <f>(-J351*44100)</f>
        <v>0</v>
      </c>
      <c r="AD351">
        <f>2*29.3*R351*0.92*(DN351-W351)</f>
        <v>0</v>
      </c>
      <c r="AE351">
        <f>2*0.95*5.67E-8*(((DN351+$B$7)+273)^4-(W351+273)^4)</f>
        <v>0</v>
      </c>
      <c r="AF351">
        <f>U351+AE351+AC351+AD351</f>
        <v>0</v>
      </c>
      <c r="AG351">
        <v>0</v>
      </c>
      <c r="AH351">
        <v>0</v>
      </c>
      <c r="AI351">
        <f>IF(AG351*$H$13&gt;=AK351,1.0,(AK351/(AK351-AG351*$H$13)))</f>
        <v>0</v>
      </c>
      <c r="AJ351">
        <f>(AI351-1)*100</f>
        <v>0</v>
      </c>
      <c r="AK351">
        <f>MAX(0,($B$13+$C$13*DS351)/(1+$D$13*DS351)*DL351/(DN351+273)*$E$13)</f>
        <v>0</v>
      </c>
      <c r="AL351" t="s">
        <v>420</v>
      </c>
      <c r="AM351" t="s">
        <v>420</v>
      </c>
      <c r="AN351">
        <v>0</v>
      </c>
      <c r="AO351">
        <v>0</v>
      </c>
      <c r="AP351">
        <f>1-AN351/AO351</f>
        <v>0</v>
      </c>
      <c r="AQ351">
        <v>0</v>
      </c>
      <c r="AR351" t="s">
        <v>420</v>
      </c>
      <c r="AS351" t="s">
        <v>420</v>
      </c>
      <c r="AT351">
        <v>0</v>
      </c>
      <c r="AU351">
        <v>0</v>
      </c>
      <c r="AV351">
        <f>1-AT351/AU351</f>
        <v>0</v>
      </c>
      <c r="AW351">
        <v>0.5</v>
      </c>
      <c r="AX351">
        <f>CW351</f>
        <v>0</v>
      </c>
      <c r="AY351">
        <f>L351</f>
        <v>0</v>
      </c>
      <c r="AZ351">
        <f>AV351*AW351*AX351</f>
        <v>0</v>
      </c>
      <c r="BA351">
        <f>(AY351-AQ351)/AX351</f>
        <v>0</v>
      </c>
      <c r="BB351">
        <f>(AO351-AU351)/AU351</f>
        <v>0</v>
      </c>
      <c r="BC351">
        <f>AN351/(AP351+AN351/AU351)</f>
        <v>0</v>
      </c>
      <c r="BD351" t="s">
        <v>420</v>
      </c>
      <c r="BE351">
        <v>0</v>
      </c>
      <c r="BF351">
        <f>IF(BE351&lt;&gt;0, BE351, BC351)</f>
        <v>0</v>
      </c>
      <c r="BG351">
        <f>1-BF351/AU351</f>
        <v>0</v>
      </c>
      <c r="BH351">
        <f>(AU351-AT351)/(AU351-BF351)</f>
        <v>0</v>
      </c>
      <c r="BI351">
        <f>(AO351-AU351)/(AO351-BF351)</f>
        <v>0</v>
      </c>
      <c r="BJ351">
        <f>(AU351-AT351)/(AU351-AN351)</f>
        <v>0</v>
      </c>
      <c r="BK351">
        <f>(AO351-AU351)/(AO351-AN351)</f>
        <v>0</v>
      </c>
      <c r="BL351">
        <f>(BH351*BF351/AT351)</f>
        <v>0</v>
      </c>
      <c r="BM351">
        <f>(1-BL351)</f>
        <v>0</v>
      </c>
      <c r="CV351">
        <f>$B$11*DT351+$C$11*DU351+$F$11*EF351*(1-EI351)</f>
        <v>0</v>
      </c>
      <c r="CW351">
        <f>CV351*CX351</f>
        <v>0</v>
      </c>
      <c r="CX351">
        <f>($B$11*$D$9+$C$11*$D$9+$F$11*((ES351+EK351)/MAX(ES351+EK351+ET351, 0.1)*$I$9+ET351/MAX(ES351+EK351+ET351, 0.1)*$J$9))/($B$11+$C$11+$F$11)</f>
        <v>0</v>
      </c>
      <c r="CY351">
        <f>($B$11*$K$9+$C$11*$K$9+$F$11*((ES351+EK351)/MAX(ES351+EK351+ET351, 0.1)*$P$9+ET351/MAX(ES351+EK351+ET351, 0.1)*$Q$9))/($B$11+$C$11+$F$11)</f>
        <v>0</v>
      </c>
      <c r="CZ351">
        <v>5.97</v>
      </c>
      <c r="DA351">
        <v>0.5</v>
      </c>
      <c r="DB351" t="s">
        <v>421</v>
      </c>
      <c r="DC351">
        <v>2</v>
      </c>
      <c r="DD351">
        <v>1759365764</v>
      </c>
      <c r="DE351">
        <v>421.262666666667</v>
      </c>
      <c r="DF351">
        <v>420.014333333333</v>
      </c>
      <c r="DG351">
        <v>24.7996333333333</v>
      </c>
      <c r="DH351">
        <v>24.6866666666667</v>
      </c>
      <c r="DI351">
        <v>415.681666666667</v>
      </c>
      <c r="DJ351">
        <v>24.3652333333333</v>
      </c>
      <c r="DK351">
        <v>500.010666666667</v>
      </c>
      <c r="DL351">
        <v>90.3476333333333</v>
      </c>
      <c r="DM351">
        <v>0.0299185</v>
      </c>
      <c r="DN351">
        <v>30.9269</v>
      </c>
      <c r="DO351">
        <v>30.0166666666667</v>
      </c>
      <c r="DP351">
        <v>999.9</v>
      </c>
      <c r="DQ351">
        <v>0</v>
      </c>
      <c r="DR351">
        <v>0</v>
      </c>
      <c r="DS351">
        <v>9999.16</v>
      </c>
      <c r="DT351">
        <v>0</v>
      </c>
      <c r="DU351">
        <v>0.667702</v>
      </c>
      <c r="DV351">
        <v>1.24841333333333</v>
      </c>
      <c r="DW351">
        <v>431.975666666667</v>
      </c>
      <c r="DX351">
        <v>430.645333333333</v>
      </c>
      <c r="DY351">
        <v>0.112942333333333</v>
      </c>
      <c r="DZ351">
        <v>420.014333333333</v>
      </c>
      <c r="EA351">
        <v>24.6866666666667</v>
      </c>
      <c r="EB351">
        <v>2.24059</v>
      </c>
      <c r="EC351">
        <v>2.23038</v>
      </c>
      <c r="ED351">
        <v>19.2555</v>
      </c>
      <c r="EE351">
        <v>19.1822333333333</v>
      </c>
      <c r="EF351">
        <v>0.00500016</v>
      </c>
      <c r="EG351">
        <v>0</v>
      </c>
      <c r="EH351">
        <v>0</v>
      </c>
      <c r="EI351">
        <v>0</v>
      </c>
      <c r="EJ351">
        <v>1139.8</v>
      </c>
      <c r="EK351">
        <v>0.00500016</v>
      </c>
      <c r="EL351">
        <v>-25.5</v>
      </c>
      <c r="EM351">
        <v>-2.46666666666667</v>
      </c>
      <c r="EN351">
        <v>38</v>
      </c>
      <c r="EO351">
        <v>42.0413333333333</v>
      </c>
      <c r="EP351">
        <v>40.104</v>
      </c>
      <c r="EQ351">
        <v>42.229</v>
      </c>
      <c r="ER351">
        <v>41.312</v>
      </c>
      <c r="ES351">
        <v>0</v>
      </c>
      <c r="ET351">
        <v>0</v>
      </c>
      <c r="EU351">
        <v>0</v>
      </c>
      <c r="EV351">
        <v>1759365768.1</v>
      </c>
      <c r="EW351">
        <v>0</v>
      </c>
      <c r="EX351">
        <v>1140.92692307692</v>
      </c>
      <c r="EY351">
        <v>9.06324758097052</v>
      </c>
      <c r="EZ351">
        <v>-15.4358974741447</v>
      </c>
      <c r="FA351">
        <v>-25.0192307692308</v>
      </c>
      <c r="FB351">
        <v>15</v>
      </c>
      <c r="FC351">
        <v>0</v>
      </c>
      <c r="FD351" t="s">
        <v>422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1.27955238095238</v>
      </c>
      <c r="FQ351">
        <v>-0.150331168831166</v>
      </c>
      <c r="FR351">
        <v>0.0426436391622213</v>
      </c>
      <c r="FS351">
        <v>1</v>
      </c>
      <c r="FT351">
        <v>1139.21764705882</v>
      </c>
      <c r="FU351">
        <v>13.0481281983201</v>
      </c>
      <c r="FV351">
        <v>5.74110414612111</v>
      </c>
      <c r="FW351">
        <v>-1</v>
      </c>
      <c r="FX351">
        <v>0.114677952380952</v>
      </c>
      <c r="FY351">
        <v>-0.0245787272727274</v>
      </c>
      <c r="FZ351">
        <v>0.00307001030673298</v>
      </c>
      <c r="GA351">
        <v>1</v>
      </c>
      <c r="GB351">
        <v>2</v>
      </c>
      <c r="GC351">
        <v>2</v>
      </c>
      <c r="GD351" t="s">
        <v>423</v>
      </c>
      <c r="GE351">
        <v>3.12608</v>
      </c>
      <c r="GF351">
        <v>2.65554</v>
      </c>
      <c r="GG351">
        <v>0.0889383</v>
      </c>
      <c r="GH351">
        <v>0.0896017</v>
      </c>
      <c r="GI351">
        <v>0.103546</v>
      </c>
      <c r="GJ351">
        <v>0.103872</v>
      </c>
      <c r="GK351">
        <v>23302.5</v>
      </c>
      <c r="GL351">
        <v>22187.5</v>
      </c>
      <c r="GM351">
        <v>22876.1</v>
      </c>
      <c r="GN351">
        <v>23733.1</v>
      </c>
      <c r="GO351">
        <v>34951.5</v>
      </c>
      <c r="GP351">
        <v>35206.6</v>
      </c>
      <c r="GQ351">
        <v>41245.1</v>
      </c>
      <c r="GR351">
        <v>42327.6</v>
      </c>
      <c r="GS351">
        <v>1.89592</v>
      </c>
      <c r="GT351">
        <v>1.81052</v>
      </c>
      <c r="GU351">
        <v>0.100542</v>
      </c>
      <c r="GV351">
        <v>0</v>
      </c>
      <c r="GW351">
        <v>28.3749</v>
      </c>
      <c r="GX351">
        <v>999.9</v>
      </c>
      <c r="GY351">
        <v>60.585</v>
      </c>
      <c r="GZ351">
        <v>29.557</v>
      </c>
      <c r="HA351">
        <v>27.8488</v>
      </c>
      <c r="HB351">
        <v>53.8319</v>
      </c>
      <c r="HC351">
        <v>40.653</v>
      </c>
      <c r="HD351">
        <v>1</v>
      </c>
      <c r="HE351">
        <v>0.0939075</v>
      </c>
      <c r="HF351">
        <v>-1.36758</v>
      </c>
      <c r="HG351">
        <v>20.2312</v>
      </c>
      <c r="HH351">
        <v>5.23496</v>
      </c>
      <c r="HI351">
        <v>11.992</v>
      </c>
      <c r="HJ351">
        <v>4.95625</v>
      </c>
      <c r="HK351">
        <v>3.304</v>
      </c>
      <c r="HL351">
        <v>9999</v>
      </c>
      <c r="HM351">
        <v>9999</v>
      </c>
      <c r="HN351">
        <v>9999</v>
      </c>
      <c r="HO351">
        <v>999.9</v>
      </c>
      <c r="HP351">
        <v>1.86844</v>
      </c>
      <c r="HQ351">
        <v>1.86417</v>
      </c>
      <c r="HR351">
        <v>1.8718</v>
      </c>
      <c r="HS351">
        <v>1.86264</v>
      </c>
      <c r="HT351">
        <v>1.86204</v>
      </c>
      <c r="HU351">
        <v>1.86853</v>
      </c>
      <c r="HV351">
        <v>1.85867</v>
      </c>
      <c r="HW351">
        <v>1.86506</v>
      </c>
      <c r="HX351">
        <v>5</v>
      </c>
      <c r="HY351">
        <v>0</v>
      </c>
      <c r="HZ351">
        <v>0</v>
      </c>
      <c r="IA351">
        <v>0</v>
      </c>
      <c r="IB351" t="s">
        <v>424</v>
      </c>
      <c r="IC351" t="s">
        <v>425</v>
      </c>
      <c r="ID351" t="s">
        <v>426</v>
      </c>
      <c r="IE351" t="s">
        <v>426</v>
      </c>
      <c r="IF351" t="s">
        <v>426</v>
      </c>
      <c r="IG351" t="s">
        <v>426</v>
      </c>
      <c r="IH351">
        <v>0</v>
      </c>
      <c r="II351">
        <v>100</v>
      </c>
      <c r="IJ351">
        <v>100</v>
      </c>
      <c r="IK351">
        <v>5.581</v>
      </c>
      <c r="IL351">
        <v>0.4344</v>
      </c>
      <c r="IM351">
        <v>4.20357787778522</v>
      </c>
      <c r="IN351">
        <v>0.00374144017280572</v>
      </c>
      <c r="IO351">
        <v>-1.07998895285064e-06</v>
      </c>
      <c r="IP351">
        <v>1.2122296874913e-10</v>
      </c>
      <c r="IQ351">
        <v>0.0711788513172057</v>
      </c>
      <c r="IR351">
        <v>0.00727018690124689</v>
      </c>
      <c r="IS351">
        <v>0.000171571339495546</v>
      </c>
      <c r="IT351">
        <v>5.81901312968366e-06</v>
      </c>
      <c r="IU351">
        <v>0</v>
      </c>
      <c r="IV351">
        <v>2039</v>
      </c>
      <c r="IW351">
        <v>1</v>
      </c>
      <c r="IX351">
        <v>29</v>
      </c>
      <c r="IY351">
        <v>29322762.8</v>
      </c>
      <c r="IZ351">
        <v>29322762.8</v>
      </c>
      <c r="JA351">
        <v>1.04248</v>
      </c>
      <c r="JB351">
        <v>2.39868</v>
      </c>
      <c r="JC351">
        <v>1.49902</v>
      </c>
      <c r="JD351">
        <v>2.33276</v>
      </c>
      <c r="JE351">
        <v>1.54419</v>
      </c>
      <c r="JF351">
        <v>2.23999</v>
      </c>
      <c r="JG351">
        <v>35.6613</v>
      </c>
      <c r="JH351">
        <v>24.2276</v>
      </c>
      <c r="JI351">
        <v>18</v>
      </c>
      <c r="JJ351">
        <v>545.681</v>
      </c>
      <c r="JK351">
        <v>433.572</v>
      </c>
      <c r="JL351">
        <v>31.5379</v>
      </c>
      <c r="JM351">
        <v>28.8588</v>
      </c>
      <c r="JN351">
        <v>30</v>
      </c>
      <c r="JO351">
        <v>28.5815</v>
      </c>
      <c r="JP351">
        <v>28.6022</v>
      </c>
      <c r="JQ351">
        <v>20.9077</v>
      </c>
      <c r="JR351">
        <v>23.5457</v>
      </c>
      <c r="JS351">
        <v>100</v>
      </c>
      <c r="JT351">
        <v>31.5322</v>
      </c>
      <c r="JU351">
        <v>420</v>
      </c>
      <c r="JV351">
        <v>24.6623</v>
      </c>
      <c r="JW351">
        <v>92.4385</v>
      </c>
      <c r="JX351">
        <v>98.6433</v>
      </c>
    </row>
    <row r="352" spans="1:284">
      <c r="A352">
        <v>336</v>
      </c>
      <c r="B352">
        <v>1759365769</v>
      </c>
      <c r="C352">
        <v>4377.90000009537</v>
      </c>
      <c r="D352" t="s">
        <v>1108</v>
      </c>
      <c r="E352" t="s">
        <v>1109</v>
      </c>
      <c r="F352">
        <v>5</v>
      </c>
      <c r="G352" t="s">
        <v>1081</v>
      </c>
      <c r="H352" t="s">
        <v>419</v>
      </c>
      <c r="I352">
        <v>1759365766</v>
      </c>
      <c r="J352">
        <f>(K352)/1000</f>
        <v>0</v>
      </c>
      <c r="K352">
        <f>1000*DK352*AI352*(DG352-DH352)/(100*CZ352*(1000-AI352*DG352))</f>
        <v>0</v>
      </c>
      <c r="L352">
        <f>DK352*AI352*(DF352-DE352*(1000-AI352*DH352)/(1000-AI352*DG352))/(100*CZ352)</f>
        <v>0</v>
      </c>
      <c r="M352">
        <f>DE352 - IF(AI352&gt;1, L352*CZ352*100.0/(AK352), 0)</f>
        <v>0</v>
      </c>
      <c r="N352">
        <f>((T352-J352/2)*M352-L352)/(T352+J352/2)</f>
        <v>0</v>
      </c>
      <c r="O352">
        <f>N352*(DL352+DM352)/1000.0</f>
        <v>0</v>
      </c>
      <c r="P352">
        <f>(DE352 - IF(AI352&gt;1, L352*CZ352*100.0/(AK352), 0))*(DL352+DM352)/1000.0</f>
        <v>0</v>
      </c>
      <c r="Q352">
        <f>2.0/((1/S352-1/R352)+SIGN(S352)*SQRT((1/S352-1/R352)*(1/S352-1/R352) + 4*DA352/((DA352+1)*(DA352+1))*(2*1/S352*1/R352-1/R352*1/R352)))</f>
        <v>0</v>
      </c>
      <c r="R352">
        <f>IF(LEFT(DB352,1)&lt;&gt;"0",IF(LEFT(DB352,1)="1",3.0,DC352),$D$5+$E$5*(DS352*DL352/($K$5*1000))+$F$5*(DS352*DL352/($K$5*1000))*MAX(MIN(CZ352,$J$5),$I$5)*MAX(MIN(CZ352,$J$5),$I$5)+$G$5*MAX(MIN(CZ352,$J$5),$I$5)*(DS352*DL352/($K$5*1000))+$H$5*(DS352*DL352/($K$5*1000))*(DS352*DL352/($K$5*1000)))</f>
        <v>0</v>
      </c>
      <c r="S352">
        <f>J352*(1000-(1000*0.61365*exp(17.502*W352/(240.97+W352))/(DL352+DM352)+DG352)/2)/(1000*0.61365*exp(17.502*W352/(240.97+W352))/(DL352+DM352)-DG352)</f>
        <v>0</v>
      </c>
      <c r="T352">
        <f>1/((DA352+1)/(Q352/1.6)+1/(R352/1.37)) + DA352/((DA352+1)/(Q352/1.6) + DA352/(R352/1.37))</f>
        <v>0</v>
      </c>
      <c r="U352">
        <f>(CV352*CY352)</f>
        <v>0</v>
      </c>
      <c r="V352">
        <f>(DN352+(U352+2*0.95*5.67E-8*(((DN352+$B$7)+273)^4-(DN352+273)^4)-44100*J352)/(1.84*29.3*R352+8*0.95*5.67E-8*(DN352+273)^3))</f>
        <v>0</v>
      </c>
      <c r="W352">
        <f>($C$7*DO352+$D$7*DP352+$E$7*V352)</f>
        <v>0</v>
      </c>
      <c r="X352">
        <f>0.61365*exp(17.502*W352/(240.97+W352))</f>
        <v>0</v>
      </c>
      <c r="Y352">
        <f>(Z352/AA352*100)</f>
        <v>0</v>
      </c>
      <c r="Z352">
        <f>DG352*(DL352+DM352)/1000</f>
        <v>0</v>
      </c>
      <c r="AA352">
        <f>0.61365*exp(17.502*DN352/(240.97+DN352))</f>
        <v>0</v>
      </c>
      <c r="AB352">
        <f>(X352-DG352*(DL352+DM352)/1000)</f>
        <v>0</v>
      </c>
      <c r="AC352">
        <f>(-J352*44100)</f>
        <v>0</v>
      </c>
      <c r="AD352">
        <f>2*29.3*R352*0.92*(DN352-W352)</f>
        <v>0</v>
      </c>
      <c r="AE352">
        <f>2*0.95*5.67E-8*(((DN352+$B$7)+273)^4-(W352+273)^4)</f>
        <v>0</v>
      </c>
      <c r="AF352">
        <f>U352+AE352+AC352+AD352</f>
        <v>0</v>
      </c>
      <c r="AG352">
        <v>0</v>
      </c>
      <c r="AH352">
        <v>0</v>
      </c>
      <c r="AI352">
        <f>IF(AG352*$H$13&gt;=AK352,1.0,(AK352/(AK352-AG352*$H$13)))</f>
        <v>0</v>
      </c>
      <c r="AJ352">
        <f>(AI352-1)*100</f>
        <v>0</v>
      </c>
      <c r="AK352">
        <f>MAX(0,($B$13+$C$13*DS352)/(1+$D$13*DS352)*DL352/(DN352+273)*$E$13)</f>
        <v>0</v>
      </c>
      <c r="AL352" t="s">
        <v>420</v>
      </c>
      <c r="AM352" t="s">
        <v>420</v>
      </c>
      <c r="AN352">
        <v>0</v>
      </c>
      <c r="AO352">
        <v>0</v>
      </c>
      <c r="AP352">
        <f>1-AN352/AO352</f>
        <v>0</v>
      </c>
      <c r="AQ352">
        <v>0</v>
      </c>
      <c r="AR352" t="s">
        <v>420</v>
      </c>
      <c r="AS352" t="s">
        <v>420</v>
      </c>
      <c r="AT352">
        <v>0</v>
      </c>
      <c r="AU352">
        <v>0</v>
      </c>
      <c r="AV352">
        <f>1-AT352/AU352</f>
        <v>0</v>
      </c>
      <c r="AW352">
        <v>0.5</v>
      </c>
      <c r="AX352">
        <f>CW352</f>
        <v>0</v>
      </c>
      <c r="AY352">
        <f>L352</f>
        <v>0</v>
      </c>
      <c r="AZ352">
        <f>AV352*AW352*AX352</f>
        <v>0</v>
      </c>
      <c r="BA352">
        <f>(AY352-AQ352)/AX352</f>
        <v>0</v>
      </c>
      <c r="BB352">
        <f>(AO352-AU352)/AU352</f>
        <v>0</v>
      </c>
      <c r="BC352">
        <f>AN352/(AP352+AN352/AU352)</f>
        <v>0</v>
      </c>
      <c r="BD352" t="s">
        <v>420</v>
      </c>
      <c r="BE352">
        <v>0</v>
      </c>
      <c r="BF352">
        <f>IF(BE352&lt;&gt;0, BE352, BC352)</f>
        <v>0</v>
      </c>
      <c r="BG352">
        <f>1-BF352/AU352</f>
        <v>0</v>
      </c>
      <c r="BH352">
        <f>(AU352-AT352)/(AU352-BF352)</f>
        <v>0</v>
      </c>
      <c r="BI352">
        <f>(AO352-AU352)/(AO352-BF352)</f>
        <v>0</v>
      </c>
      <c r="BJ352">
        <f>(AU352-AT352)/(AU352-AN352)</f>
        <v>0</v>
      </c>
      <c r="BK352">
        <f>(AO352-AU352)/(AO352-AN352)</f>
        <v>0</v>
      </c>
      <c r="BL352">
        <f>(BH352*BF352/AT352)</f>
        <v>0</v>
      </c>
      <c r="BM352">
        <f>(1-BL352)</f>
        <v>0</v>
      </c>
      <c r="CV352">
        <f>$B$11*DT352+$C$11*DU352+$F$11*EF352*(1-EI352)</f>
        <v>0</v>
      </c>
      <c r="CW352">
        <f>CV352*CX352</f>
        <v>0</v>
      </c>
      <c r="CX352">
        <f>($B$11*$D$9+$C$11*$D$9+$F$11*((ES352+EK352)/MAX(ES352+EK352+ET352, 0.1)*$I$9+ET352/MAX(ES352+EK352+ET352, 0.1)*$J$9))/($B$11+$C$11+$F$11)</f>
        <v>0</v>
      </c>
      <c r="CY352">
        <f>($B$11*$K$9+$C$11*$K$9+$F$11*((ES352+EK352)/MAX(ES352+EK352+ET352, 0.1)*$P$9+ET352/MAX(ES352+EK352+ET352, 0.1)*$Q$9))/($B$11+$C$11+$F$11)</f>
        <v>0</v>
      </c>
      <c r="CZ352">
        <v>5.97</v>
      </c>
      <c r="DA352">
        <v>0.5</v>
      </c>
      <c r="DB352" t="s">
        <v>421</v>
      </c>
      <c r="DC352">
        <v>2</v>
      </c>
      <c r="DD352">
        <v>1759365766</v>
      </c>
      <c r="DE352">
        <v>421.236666666667</v>
      </c>
      <c r="DF352">
        <v>420.002333333333</v>
      </c>
      <c r="DG352">
        <v>24.8</v>
      </c>
      <c r="DH352">
        <v>24.6868666666667</v>
      </c>
      <c r="DI352">
        <v>415.656</v>
      </c>
      <c r="DJ352">
        <v>24.3656</v>
      </c>
      <c r="DK352">
        <v>500.006333333333</v>
      </c>
      <c r="DL352">
        <v>90.3486333333333</v>
      </c>
      <c r="DM352">
        <v>0.0299081</v>
      </c>
      <c r="DN352">
        <v>30.9266666666667</v>
      </c>
      <c r="DO352">
        <v>30.0131333333333</v>
      </c>
      <c r="DP352">
        <v>999.9</v>
      </c>
      <c r="DQ352">
        <v>0</v>
      </c>
      <c r="DR352">
        <v>0</v>
      </c>
      <c r="DS352">
        <v>10000</v>
      </c>
      <c r="DT352">
        <v>0</v>
      </c>
      <c r="DU352">
        <v>0.667702</v>
      </c>
      <c r="DV352">
        <v>1.23440666666667</v>
      </c>
      <c r="DW352">
        <v>431.949333333333</v>
      </c>
      <c r="DX352">
        <v>430.633333333333</v>
      </c>
      <c r="DY352">
        <v>0.113117333333333</v>
      </c>
      <c r="DZ352">
        <v>420.002333333333</v>
      </c>
      <c r="EA352">
        <v>24.6868666666667</v>
      </c>
      <c r="EB352">
        <v>2.24064666666667</v>
      </c>
      <c r="EC352">
        <v>2.23042333333333</v>
      </c>
      <c r="ED352">
        <v>19.2559333333333</v>
      </c>
      <c r="EE352">
        <v>19.1825333333333</v>
      </c>
      <c r="EF352">
        <v>0.00500016</v>
      </c>
      <c r="EG352">
        <v>0</v>
      </c>
      <c r="EH352">
        <v>0</v>
      </c>
      <c r="EI352">
        <v>0</v>
      </c>
      <c r="EJ352">
        <v>1138.43333333333</v>
      </c>
      <c r="EK352">
        <v>0.00500016</v>
      </c>
      <c r="EL352">
        <v>-26.3333333333333</v>
      </c>
      <c r="EM352">
        <v>-1.83333333333333</v>
      </c>
      <c r="EN352">
        <v>38</v>
      </c>
      <c r="EO352">
        <v>42.0413333333333</v>
      </c>
      <c r="EP352">
        <v>40.125</v>
      </c>
      <c r="EQ352">
        <v>42.208</v>
      </c>
      <c r="ER352">
        <v>41.312</v>
      </c>
      <c r="ES352">
        <v>0</v>
      </c>
      <c r="ET352">
        <v>0</v>
      </c>
      <c r="EU352">
        <v>0</v>
      </c>
      <c r="EV352">
        <v>1759365770.5</v>
      </c>
      <c r="EW352">
        <v>0</v>
      </c>
      <c r="EX352">
        <v>1141.39615384615</v>
      </c>
      <c r="EY352">
        <v>14.9777776930689</v>
      </c>
      <c r="EZ352">
        <v>-6.06495725445616</v>
      </c>
      <c r="FA352">
        <v>-24.8923076923077</v>
      </c>
      <c r="FB352">
        <v>15</v>
      </c>
      <c r="FC352">
        <v>0</v>
      </c>
      <c r="FD352" t="s">
        <v>422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1.26905857142857</v>
      </c>
      <c r="FQ352">
        <v>-0.0872166233766241</v>
      </c>
      <c r="FR352">
        <v>0.0376090691045599</v>
      </c>
      <c r="FS352">
        <v>1</v>
      </c>
      <c r="FT352">
        <v>1140.05294117647</v>
      </c>
      <c r="FU352">
        <v>13.3353703581662</v>
      </c>
      <c r="FV352">
        <v>5.76205821550709</v>
      </c>
      <c r="FW352">
        <v>-1</v>
      </c>
      <c r="FX352">
        <v>0.113939666666667</v>
      </c>
      <c r="FY352">
        <v>-0.0140643896103897</v>
      </c>
      <c r="FZ352">
        <v>0.00216062868569783</v>
      </c>
      <c r="GA352">
        <v>1</v>
      </c>
      <c r="GB352">
        <v>2</v>
      </c>
      <c r="GC352">
        <v>2</v>
      </c>
      <c r="GD352" t="s">
        <v>423</v>
      </c>
      <c r="GE352">
        <v>3.12618</v>
      </c>
      <c r="GF352">
        <v>2.65564</v>
      </c>
      <c r="GG352">
        <v>0.0889401</v>
      </c>
      <c r="GH352">
        <v>0.0896068</v>
      </c>
      <c r="GI352">
        <v>0.103542</v>
      </c>
      <c r="GJ352">
        <v>0.103871</v>
      </c>
      <c r="GK352">
        <v>23302.6</v>
      </c>
      <c r="GL352">
        <v>22187.4</v>
      </c>
      <c r="GM352">
        <v>22876.2</v>
      </c>
      <c r="GN352">
        <v>23733.1</v>
      </c>
      <c r="GO352">
        <v>34951.8</v>
      </c>
      <c r="GP352">
        <v>35206.5</v>
      </c>
      <c r="GQ352">
        <v>41245.3</v>
      </c>
      <c r="GR352">
        <v>42327.4</v>
      </c>
      <c r="GS352">
        <v>1.89605</v>
      </c>
      <c r="GT352">
        <v>1.81037</v>
      </c>
      <c r="GU352">
        <v>0.100352</v>
      </c>
      <c r="GV352">
        <v>0</v>
      </c>
      <c r="GW352">
        <v>28.376</v>
      </c>
      <c r="GX352">
        <v>999.9</v>
      </c>
      <c r="GY352">
        <v>60.56</v>
      </c>
      <c r="GZ352">
        <v>29.557</v>
      </c>
      <c r="HA352">
        <v>27.8392</v>
      </c>
      <c r="HB352">
        <v>54.6219</v>
      </c>
      <c r="HC352">
        <v>40.5208</v>
      </c>
      <c r="HD352">
        <v>1</v>
      </c>
      <c r="HE352">
        <v>0.0936509</v>
      </c>
      <c r="HF352">
        <v>-1.3501</v>
      </c>
      <c r="HG352">
        <v>20.2313</v>
      </c>
      <c r="HH352">
        <v>5.23496</v>
      </c>
      <c r="HI352">
        <v>11.992</v>
      </c>
      <c r="HJ352">
        <v>4.9562</v>
      </c>
      <c r="HK352">
        <v>3.304</v>
      </c>
      <c r="HL352">
        <v>9999</v>
      </c>
      <c r="HM352">
        <v>9999</v>
      </c>
      <c r="HN352">
        <v>9999</v>
      </c>
      <c r="HO352">
        <v>999.9</v>
      </c>
      <c r="HP352">
        <v>1.86845</v>
      </c>
      <c r="HQ352">
        <v>1.86417</v>
      </c>
      <c r="HR352">
        <v>1.8718</v>
      </c>
      <c r="HS352">
        <v>1.86264</v>
      </c>
      <c r="HT352">
        <v>1.86205</v>
      </c>
      <c r="HU352">
        <v>1.86852</v>
      </c>
      <c r="HV352">
        <v>1.85866</v>
      </c>
      <c r="HW352">
        <v>1.86507</v>
      </c>
      <c r="HX352">
        <v>5</v>
      </c>
      <c r="HY352">
        <v>0</v>
      </c>
      <c r="HZ352">
        <v>0</v>
      </c>
      <c r="IA352">
        <v>0</v>
      </c>
      <c r="IB352" t="s">
        <v>424</v>
      </c>
      <c r="IC352" t="s">
        <v>425</v>
      </c>
      <c r="ID352" t="s">
        <v>426</v>
      </c>
      <c r="IE352" t="s">
        <v>426</v>
      </c>
      <c r="IF352" t="s">
        <v>426</v>
      </c>
      <c r="IG352" t="s">
        <v>426</v>
      </c>
      <c r="IH352">
        <v>0</v>
      </c>
      <c r="II352">
        <v>100</v>
      </c>
      <c r="IJ352">
        <v>100</v>
      </c>
      <c r="IK352">
        <v>5.581</v>
      </c>
      <c r="IL352">
        <v>0.4344</v>
      </c>
      <c r="IM352">
        <v>4.20357787778522</v>
      </c>
      <c r="IN352">
        <v>0.00374144017280572</v>
      </c>
      <c r="IO352">
        <v>-1.07998895285064e-06</v>
      </c>
      <c r="IP352">
        <v>1.2122296874913e-10</v>
      </c>
      <c r="IQ352">
        <v>0.0711788513172057</v>
      </c>
      <c r="IR352">
        <v>0.00727018690124689</v>
      </c>
      <c r="IS352">
        <v>0.000171571339495546</v>
      </c>
      <c r="IT352">
        <v>5.81901312968366e-06</v>
      </c>
      <c r="IU352">
        <v>0</v>
      </c>
      <c r="IV352">
        <v>2039</v>
      </c>
      <c r="IW352">
        <v>1</v>
      </c>
      <c r="IX352">
        <v>29</v>
      </c>
      <c r="IY352">
        <v>29322762.8</v>
      </c>
      <c r="IZ352">
        <v>29322762.8</v>
      </c>
      <c r="JA352">
        <v>1.04248</v>
      </c>
      <c r="JB352">
        <v>2.39258</v>
      </c>
      <c r="JC352">
        <v>1.49902</v>
      </c>
      <c r="JD352">
        <v>2.33276</v>
      </c>
      <c r="JE352">
        <v>1.54419</v>
      </c>
      <c r="JF352">
        <v>2.29126</v>
      </c>
      <c r="JG352">
        <v>35.638</v>
      </c>
      <c r="JH352">
        <v>24.2276</v>
      </c>
      <c r="JI352">
        <v>18</v>
      </c>
      <c r="JJ352">
        <v>545.773</v>
      </c>
      <c r="JK352">
        <v>433.483</v>
      </c>
      <c r="JL352">
        <v>31.535</v>
      </c>
      <c r="JM352">
        <v>28.8577</v>
      </c>
      <c r="JN352">
        <v>30.0001</v>
      </c>
      <c r="JO352">
        <v>28.5827</v>
      </c>
      <c r="JP352">
        <v>28.6022</v>
      </c>
      <c r="JQ352">
        <v>20.9066</v>
      </c>
      <c r="JR352">
        <v>23.5457</v>
      </c>
      <c r="JS352">
        <v>100</v>
      </c>
      <c r="JT352">
        <v>31.5322</v>
      </c>
      <c r="JU352">
        <v>420</v>
      </c>
      <c r="JV352">
        <v>24.6623</v>
      </c>
      <c r="JW352">
        <v>92.4389</v>
      </c>
      <c r="JX352">
        <v>98.6431</v>
      </c>
    </row>
    <row r="353" spans="1:284">
      <c r="A353">
        <v>337</v>
      </c>
      <c r="B353">
        <v>1759365771</v>
      </c>
      <c r="C353">
        <v>4379.90000009537</v>
      </c>
      <c r="D353" t="s">
        <v>1110</v>
      </c>
      <c r="E353" t="s">
        <v>1111</v>
      </c>
      <c r="F353">
        <v>5</v>
      </c>
      <c r="G353" t="s">
        <v>1081</v>
      </c>
      <c r="H353" t="s">
        <v>419</v>
      </c>
      <c r="I353">
        <v>1759365768</v>
      </c>
      <c r="J353">
        <f>(K353)/1000</f>
        <v>0</v>
      </c>
      <c r="K353">
        <f>1000*DK353*AI353*(DG353-DH353)/(100*CZ353*(1000-AI353*DG353))</f>
        <v>0</v>
      </c>
      <c r="L353">
        <f>DK353*AI353*(DF353-DE353*(1000-AI353*DH353)/(1000-AI353*DG353))/(100*CZ353)</f>
        <v>0</v>
      </c>
      <c r="M353">
        <f>DE353 - IF(AI353&gt;1, L353*CZ353*100.0/(AK353), 0)</f>
        <v>0</v>
      </c>
      <c r="N353">
        <f>((T353-J353/2)*M353-L353)/(T353+J353/2)</f>
        <v>0</v>
      </c>
      <c r="O353">
        <f>N353*(DL353+DM353)/1000.0</f>
        <v>0</v>
      </c>
      <c r="P353">
        <f>(DE353 - IF(AI353&gt;1, L353*CZ353*100.0/(AK353), 0))*(DL353+DM353)/1000.0</f>
        <v>0</v>
      </c>
      <c r="Q353">
        <f>2.0/((1/S353-1/R353)+SIGN(S353)*SQRT((1/S353-1/R353)*(1/S353-1/R353) + 4*DA353/((DA353+1)*(DA353+1))*(2*1/S353*1/R353-1/R353*1/R353)))</f>
        <v>0</v>
      </c>
      <c r="R353">
        <f>IF(LEFT(DB353,1)&lt;&gt;"0",IF(LEFT(DB353,1)="1",3.0,DC353),$D$5+$E$5*(DS353*DL353/($K$5*1000))+$F$5*(DS353*DL353/($K$5*1000))*MAX(MIN(CZ353,$J$5),$I$5)*MAX(MIN(CZ353,$J$5),$I$5)+$G$5*MAX(MIN(CZ353,$J$5),$I$5)*(DS353*DL353/($K$5*1000))+$H$5*(DS353*DL353/($K$5*1000))*(DS353*DL353/($K$5*1000)))</f>
        <v>0</v>
      </c>
      <c r="S353">
        <f>J353*(1000-(1000*0.61365*exp(17.502*W353/(240.97+W353))/(DL353+DM353)+DG353)/2)/(1000*0.61365*exp(17.502*W353/(240.97+W353))/(DL353+DM353)-DG353)</f>
        <v>0</v>
      </c>
      <c r="T353">
        <f>1/((DA353+1)/(Q353/1.6)+1/(R353/1.37)) + DA353/((DA353+1)/(Q353/1.6) + DA353/(R353/1.37))</f>
        <v>0</v>
      </c>
      <c r="U353">
        <f>(CV353*CY353)</f>
        <v>0</v>
      </c>
      <c r="V353">
        <f>(DN353+(U353+2*0.95*5.67E-8*(((DN353+$B$7)+273)^4-(DN353+273)^4)-44100*J353)/(1.84*29.3*R353+8*0.95*5.67E-8*(DN353+273)^3))</f>
        <v>0</v>
      </c>
      <c r="W353">
        <f>($C$7*DO353+$D$7*DP353+$E$7*V353)</f>
        <v>0</v>
      </c>
      <c r="X353">
        <f>0.61365*exp(17.502*W353/(240.97+W353))</f>
        <v>0</v>
      </c>
      <c r="Y353">
        <f>(Z353/AA353*100)</f>
        <v>0</v>
      </c>
      <c r="Z353">
        <f>DG353*(DL353+DM353)/1000</f>
        <v>0</v>
      </c>
      <c r="AA353">
        <f>0.61365*exp(17.502*DN353/(240.97+DN353))</f>
        <v>0</v>
      </c>
      <c r="AB353">
        <f>(X353-DG353*(DL353+DM353)/1000)</f>
        <v>0</v>
      </c>
      <c r="AC353">
        <f>(-J353*44100)</f>
        <v>0</v>
      </c>
      <c r="AD353">
        <f>2*29.3*R353*0.92*(DN353-W353)</f>
        <v>0</v>
      </c>
      <c r="AE353">
        <f>2*0.95*5.67E-8*(((DN353+$B$7)+273)^4-(W353+273)^4)</f>
        <v>0</v>
      </c>
      <c r="AF353">
        <f>U353+AE353+AC353+AD353</f>
        <v>0</v>
      </c>
      <c r="AG353">
        <v>0</v>
      </c>
      <c r="AH353">
        <v>0</v>
      </c>
      <c r="AI353">
        <f>IF(AG353*$H$13&gt;=AK353,1.0,(AK353/(AK353-AG353*$H$13)))</f>
        <v>0</v>
      </c>
      <c r="AJ353">
        <f>(AI353-1)*100</f>
        <v>0</v>
      </c>
      <c r="AK353">
        <f>MAX(0,($B$13+$C$13*DS353)/(1+$D$13*DS353)*DL353/(DN353+273)*$E$13)</f>
        <v>0</v>
      </c>
      <c r="AL353" t="s">
        <v>420</v>
      </c>
      <c r="AM353" t="s">
        <v>420</v>
      </c>
      <c r="AN353">
        <v>0</v>
      </c>
      <c r="AO353">
        <v>0</v>
      </c>
      <c r="AP353">
        <f>1-AN353/AO353</f>
        <v>0</v>
      </c>
      <c r="AQ353">
        <v>0</v>
      </c>
      <c r="AR353" t="s">
        <v>420</v>
      </c>
      <c r="AS353" t="s">
        <v>420</v>
      </c>
      <c r="AT353">
        <v>0</v>
      </c>
      <c r="AU353">
        <v>0</v>
      </c>
      <c r="AV353">
        <f>1-AT353/AU353</f>
        <v>0</v>
      </c>
      <c r="AW353">
        <v>0.5</v>
      </c>
      <c r="AX353">
        <f>CW353</f>
        <v>0</v>
      </c>
      <c r="AY353">
        <f>L353</f>
        <v>0</v>
      </c>
      <c r="AZ353">
        <f>AV353*AW353*AX353</f>
        <v>0</v>
      </c>
      <c r="BA353">
        <f>(AY353-AQ353)/AX353</f>
        <v>0</v>
      </c>
      <c r="BB353">
        <f>(AO353-AU353)/AU353</f>
        <v>0</v>
      </c>
      <c r="BC353">
        <f>AN353/(AP353+AN353/AU353)</f>
        <v>0</v>
      </c>
      <c r="BD353" t="s">
        <v>420</v>
      </c>
      <c r="BE353">
        <v>0</v>
      </c>
      <c r="BF353">
        <f>IF(BE353&lt;&gt;0, BE353, BC353)</f>
        <v>0</v>
      </c>
      <c r="BG353">
        <f>1-BF353/AU353</f>
        <v>0</v>
      </c>
      <c r="BH353">
        <f>(AU353-AT353)/(AU353-BF353)</f>
        <v>0</v>
      </c>
      <c r="BI353">
        <f>(AO353-AU353)/(AO353-BF353)</f>
        <v>0</v>
      </c>
      <c r="BJ353">
        <f>(AU353-AT353)/(AU353-AN353)</f>
        <v>0</v>
      </c>
      <c r="BK353">
        <f>(AO353-AU353)/(AO353-AN353)</f>
        <v>0</v>
      </c>
      <c r="BL353">
        <f>(BH353*BF353/AT353)</f>
        <v>0</v>
      </c>
      <c r="BM353">
        <f>(1-BL353)</f>
        <v>0</v>
      </c>
      <c r="CV353">
        <f>$B$11*DT353+$C$11*DU353+$F$11*EF353*(1-EI353)</f>
        <v>0</v>
      </c>
      <c r="CW353">
        <f>CV353*CX353</f>
        <v>0</v>
      </c>
      <c r="CX353">
        <f>($B$11*$D$9+$C$11*$D$9+$F$11*((ES353+EK353)/MAX(ES353+EK353+ET353, 0.1)*$I$9+ET353/MAX(ES353+EK353+ET353, 0.1)*$J$9))/($B$11+$C$11+$F$11)</f>
        <v>0</v>
      </c>
      <c r="CY353">
        <f>($B$11*$K$9+$C$11*$K$9+$F$11*((ES353+EK353)/MAX(ES353+EK353+ET353, 0.1)*$P$9+ET353/MAX(ES353+EK353+ET353, 0.1)*$Q$9))/($B$11+$C$11+$F$11)</f>
        <v>0</v>
      </c>
      <c r="CZ353">
        <v>5.97</v>
      </c>
      <c r="DA353">
        <v>0.5</v>
      </c>
      <c r="DB353" t="s">
        <v>421</v>
      </c>
      <c r="DC353">
        <v>2</v>
      </c>
      <c r="DD353">
        <v>1759365768</v>
      </c>
      <c r="DE353">
        <v>421.228</v>
      </c>
      <c r="DF353">
        <v>419.997666666667</v>
      </c>
      <c r="DG353">
        <v>24.8002666666667</v>
      </c>
      <c r="DH353">
        <v>24.6869333333333</v>
      </c>
      <c r="DI353">
        <v>415.647333333333</v>
      </c>
      <c r="DJ353">
        <v>24.3658666666667</v>
      </c>
      <c r="DK353">
        <v>499.980333333333</v>
      </c>
      <c r="DL353">
        <v>90.3490666666667</v>
      </c>
      <c r="DM353">
        <v>0.0299506666666667</v>
      </c>
      <c r="DN353">
        <v>30.9265</v>
      </c>
      <c r="DO353">
        <v>30.0122</v>
      </c>
      <c r="DP353">
        <v>999.9</v>
      </c>
      <c r="DQ353">
        <v>0</v>
      </c>
      <c r="DR353">
        <v>0</v>
      </c>
      <c r="DS353">
        <v>10000.4333333333</v>
      </c>
      <c r="DT353">
        <v>0</v>
      </c>
      <c r="DU353">
        <v>0.667702</v>
      </c>
      <c r="DV353">
        <v>1.23018333333333</v>
      </c>
      <c r="DW353">
        <v>431.940333333333</v>
      </c>
      <c r="DX353">
        <v>430.628666666667</v>
      </c>
      <c r="DY353">
        <v>0.113287666666667</v>
      </c>
      <c r="DZ353">
        <v>419.997666666667</v>
      </c>
      <c r="EA353">
        <v>24.6869333333333</v>
      </c>
      <c r="EB353">
        <v>2.24068</v>
      </c>
      <c r="EC353">
        <v>2.23044333333333</v>
      </c>
      <c r="ED353">
        <v>19.2561666666667</v>
      </c>
      <c r="EE353">
        <v>19.1826666666667</v>
      </c>
      <c r="EF353">
        <v>0.00500016</v>
      </c>
      <c r="EG353">
        <v>0</v>
      </c>
      <c r="EH353">
        <v>0</v>
      </c>
      <c r="EI353">
        <v>0</v>
      </c>
      <c r="EJ353">
        <v>1139.06666666667</v>
      </c>
      <c r="EK353">
        <v>0.00500016</v>
      </c>
      <c r="EL353">
        <v>-26.6666666666667</v>
      </c>
      <c r="EM353">
        <v>-1.73333333333333</v>
      </c>
      <c r="EN353">
        <v>38</v>
      </c>
      <c r="EO353">
        <v>42.062</v>
      </c>
      <c r="EP353">
        <v>40.125</v>
      </c>
      <c r="EQ353">
        <v>42.208</v>
      </c>
      <c r="ER353">
        <v>41.312</v>
      </c>
      <c r="ES353">
        <v>0</v>
      </c>
      <c r="ET353">
        <v>0</v>
      </c>
      <c r="EU353">
        <v>0</v>
      </c>
      <c r="EV353">
        <v>1759365772.3</v>
      </c>
      <c r="EW353">
        <v>0</v>
      </c>
      <c r="EX353">
        <v>1140.472</v>
      </c>
      <c r="EY353">
        <v>10.4307692210839</v>
      </c>
      <c r="EZ353">
        <v>9.41538480005317</v>
      </c>
      <c r="FA353">
        <v>-24.356</v>
      </c>
      <c r="FB353">
        <v>15</v>
      </c>
      <c r="FC353">
        <v>0</v>
      </c>
      <c r="FD353" t="s">
        <v>422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1.26132428571429</v>
      </c>
      <c r="FQ353">
        <v>-0.123101298701297</v>
      </c>
      <c r="FR353">
        <v>0.0393909509274146</v>
      </c>
      <c r="FS353">
        <v>1</v>
      </c>
      <c r="FT353">
        <v>1140.28529411765</v>
      </c>
      <c r="FU353">
        <v>22.0825056074832</v>
      </c>
      <c r="FV353">
        <v>5.63571240618785</v>
      </c>
      <c r="FW353">
        <v>-1</v>
      </c>
      <c r="FX353">
        <v>0.11332880952381</v>
      </c>
      <c r="FY353">
        <v>-0.00593711688311666</v>
      </c>
      <c r="FZ353">
        <v>0.00123963856556765</v>
      </c>
      <c r="GA353">
        <v>1</v>
      </c>
      <c r="GB353">
        <v>2</v>
      </c>
      <c r="GC353">
        <v>2</v>
      </c>
      <c r="GD353" t="s">
        <v>423</v>
      </c>
      <c r="GE353">
        <v>3.12613</v>
      </c>
      <c r="GF353">
        <v>2.65562</v>
      </c>
      <c r="GG353">
        <v>0.0889491</v>
      </c>
      <c r="GH353">
        <v>0.089606</v>
      </c>
      <c r="GI353">
        <v>0.103551</v>
      </c>
      <c r="GJ353">
        <v>0.103875</v>
      </c>
      <c r="GK353">
        <v>23302.7</v>
      </c>
      <c r="GL353">
        <v>22187.3</v>
      </c>
      <c r="GM353">
        <v>22876.5</v>
      </c>
      <c r="GN353">
        <v>23733</v>
      </c>
      <c r="GO353">
        <v>34951.7</v>
      </c>
      <c r="GP353">
        <v>35206.2</v>
      </c>
      <c r="GQ353">
        <v>41245.6</v>
      </c>
      <c r="GR353">
        <v>42327.3</v>
      </c>
      <c r="GS353">
        <v>1.89618</v>
      </c>
      <c r="GT353">
        <v>1.81035</v>
      </c>
      <c r="GU353">
        <v>0.100609</v>
      </c>
      <c r="GV353">
        <v>0</v>
      </c>
      <c r="GW353">
        <v>28.3773</v>
      </c>
      <c r="GX353">
        <v>999.9</v>
      </c>
      <c r="GY353">
        <v>60.56</v>
      </c>
      <c r="GZ353">
        <v>29.557</v>
      </c>
      <c r="HA353">
        <v>27.8394</v>
      </c>
      <c r="HB353">
        <v>53.8519</v>
      </c>
      <c r="HC353">
        <v>40.649</v>
      </c>
      <c r="HD353">
        <v>1</v>
      </c>
      <c r="HE353">
        <v>0.0937525</v>
      </c>
      <c r="HF353">
        <v>-1.35601</v>
      </c>
      <c r="HG353">
        <v>20.2312</v>
      </c>
      <c r="HH353">
        <v>5.23466</v>
      </c>
      <c r="HI353">
        <v>11.992</v>
      </c>
      <c r="HJ353">
        <v>4.9561</v>
      </c>
      <c r="HK353">
        <v>3.304</v>
      </c>
      <c r="HL353">
        <v>9999</v>
      </c>
      <c r="HM353">
        <v>9999</v>
      </c>
      <c r="HN353">
        <v>9999</v>
      </c>
      <c r="HO353">
        <v>999.9</v>
      </c>
      <c r="HP353">
        <v>1.86845</v>
      </c>
      <c r="HQ353">
        <v>1.86417</v>
      </c>
      <c r="HR353">
        <v>1.8718</v>
      </c>
      <c r="HS353">
        <v>1.86264</v>
      </c>
      <c r="HT353">
        <v>1.86205</v>
      </c>
      <c r="HU353">
        <v>1.86852</v>
      </c>
      <c r="HV353">
        <v>1.85867</v>
      </c>
      <c r="HW353">
        <v>1.86508</v>
      </c>
      <c r="HX353">
        <v>5</v>
      </c>
      <c r="HY353">
        <v>0</v>
      </c>
      <c r="HZ353">
        <v>0</v>
      </c>
      <c r="IA353">
        <v>0</v>
      </c>
      <c r="IB353" t="s">
        <v>424</v>
      </c>
      <c r="IC353" t="s">
        <v>425</v>
      </c>
      <c r="ID353" t="s">
        <v>426</v>
      </c>
      <c r="IE353" t="s">
        <v>426</v>
      </c>
      <c r="IF353" t="s">
        <v>426</v>
      </c>
      <c r="IG353" t="s">
        <v>426</v>
      </c>
      <c r="IH353">
        <v>0</v>
      </c>
      <c r="II353">
        <v>100</v>
      </c>
      <c r="IJ353">
        <v>100</v>
      </c>
      <c r="IK353">
        <v>5.581</v>
      </c>
      <c r="IL353">
        <v>0.4344</v>
      </c>
      <c r="IM353">
        <v>4.20357787778522</v>
      </c>
      <c r="IN353">
        <v>0.00374144017280572</v>
      </c>
      <c r="IO353">
        <v>-1.07998895285064e-06</v>
      </c>
      <c r="IP353">
        <v>1.2122296874913e-10</v>
      </c>
      <c r="IQ353">
        <v>0.0711788513172057</v>
      </c>
      <c r="IR353">
        <v>0.00727018690124689</v>
      </c>
      <c r="IS353">
        <v>0.000171571339495546</v>
      </c>
      <c r="IT353">
        <v>5.81901312968366e-06</v>
      </c>
      <c r="IU353">
        <v>0</v>
      </c>
      <c r="IV353">
        <v>2039</v>
      </c>
      <c r="IW353">
        <v>1</v>
      </c>
      <c r="IX353">
        <v>29</v>
      </c>
      <c r="IY353">
        <v>29322762.9</v>
      </c>
      <c r="IZ353">
        <v>29322762.9</v>
      </c>
      <c r="JA353">
        <v>1.04248</v>
      </c>
      <c r="JB353">
        <v>2.37671</v>
      </c>
      <c r="JC353">
        <v>1.49902</v>
      </c>
      <c r="JD353">
        <v>2.33276</v>
      </c>
      <c r="JE353">
        <v>1.54419</v>
      </c>
      <c r="JF353">
        <v>2.35596</v>
      </c>
      <c r="JG353">
        <v>35.638</v>
      </c>
      <c r="JH353">
        <v>24.2364</v>
      </c>
      <c r="JI353">
        <v>18</v>
      </c>
      <c r="JJ353">
        <v>545.859</v>
      </c>
      <c r="JK353">
        <v>433.472</v>
      </c>
      <c r="JL353">
        <v>31.5298</v>
      </c>
      <c r="JM353">
        <v>28.8577</v>
      </c>
      <c r="JN353">
        <v>30.0001</v>
      </c>
      <c r="JO353">
        <v>28.5831</v>
      </c>
      <c r="JP353">
        <v>28.6029</v>
      </c>
      <c r="JQ353">
        <v>20.9082</v>
      </c>
      <c r="JR353">
        <v>23.5457</v>
      </c>
      <c r="JS353">
        <v>100</v>
      </c>
      <c r="JT353">
        <v>31.519</v>
      </c>
      <c r="JU353">
        <v>420</v>
      </c>
      <c r="JV353">
        <v>24.6623</v>
      </c>
      <c r="JW353">
        <v>92.4397</v>
      </c>
      <c r="JX353">
        <v>98.6429</v>
      </c>
    </row>
    <row r="354" spans="1:284">
      <c r="A354">
        <v>338</v>
      </c>
      <c r="B354">
        <v>1759365773</v>
      </c>
      <c r="C354">
        <v>4381.90000009537</v>
      </c>
      <c r="D354" t="s">
        <v>1112</v>
      </c>
      <c r="E354" t="s">
        <v>1113</v>
      </c>
      <c r="F354">
        <v>5</v>
      </c>
      <c r="G354" t="s">
        <v>1081</v>
      </c>
      <c r="H354" t="s">
        <v>419</v>
      </c>
      <c r="I354">
        <v>1759365770</v>
      </c>
      <c r="J354">
        <f>(K354)/1000</f>
        <v>0</v>
      </c>
      <c r="K354">
        <f>1000*DK354*AI354*(DG354-DH354)/(100*CZ354*(1000-AI354*DG354))</f>
        <v>0</v>
      </c>
      <c r="L354">
        <f>DK354*AI354*(DF354-DE354*(1000-AI354*DH354)/(1000-AI354*DG354))/(100*CZ354)</f>
        <v>0</v>
      </c>
      <c r="M354">
        <f>DE354 - IF(AI354&gt;1, L354*CZ354*100.0/(AK354), 0)</f>
        <v>0</v>
      </c>
      <c r="N354">
        <f>((T354-J354/2)*M354-L354)/(T354+J354/2)</f>
        <v>0</v>
      </c>
      <c r="O354">
        <f>N354*(DL354+DM354)/1000.0</f>
        <v>0</v>
      </c>
      <c r="P354">
        <f>(DE354 - IF(AI354&gt;1, L354*CZ354*100.0/(AK354), 0))*(DL354+DM354)/1000.0</f>
        <v>0</v>
      </c>
      <c r="Q354">
        <f>2.0/((1/S354-1/R354)+SIGN(S354)*SQRT((1/S354-1/R354)*(1/S354-1/R354) + 4*DA354/((DA354+1)*(DA354+1))*(2*1/S354*1/R354-1/R354*1/R354)))</f>
        <v>0</v>
      </c>
      <c r="R354">
        <f>IF(LEFT(DB354,1)&lt;&gt;"0",IF(LEFT(DB354,1)="1",3.0,DC354),$D$5+$E$5*(DS354*DL354/($K$5*1000))+$F$5*(DS354*DL354/($K$5*1000))*MAX(MIN(CZ354,$J$5),$I$5)*MAX(MIN(CZ354,$J$5),$I$5)+$G$5*MAX(MIN(CZ354,$J$5),$I$5)*(DS354*DL354/($K$5*1000))+$H$5*(DS354*DL354/($K$5*1000))*(DS354*DL354/($K$5*1000)))</f>
        <v>0</v>
      </c>
      <c r="S354">
        <f>J354*(1000-(1000*0.61365*exp(17.502*W354/(240.97+W354))/(DL354+DM354)+DG354)/2)/(1000*0.61365*exp(17.502*W354/(240.97+W354))/(DL354+DM354)-DG354)</f>
        <v>0</v>
      </c>
      <c r="T354">
        <f>1/((DA354+1)/(Q354/1.6)+1/(R354/1.37)) + DA354/((DA354+1)/(Q354/1.6) + DA354/(R354/1.37))</f>
        <v>0</v>
      </c>
      <c r="U354">
        <f>(CV354*CY354)</f>
        <v>0</v>
      </c>
      <c r="V354">
        <f>(DN354+(U354+2*0.95*5.67E-8*(((DN354+$B$7)+273)^4-(DN354+273)^4)-44100*J354)/(1.84*29.3*R354+8*0.95*5.67E-8*(DN354+273)^3))</f>
        <v>0</v>
      </c>
      <c r="W354">
        <f>($C$7*DO354+$D$7*DP354+$E$7*V354)</f>
        <v>0</v>
      </c>
      <c r="X354">
        <f>0.61365*exp(17.502*W354/(240.97+W354))</f>
        <v>0</v>
      </c>
      <c r="Y354">
        <f>(Z354/AA354*100)</f>
        <v>0</v>
      </c>
      <c r="Z354">
        <f>DG354*(DL354+DM354)/1000</f>
        <v>0</v>
      </c>
      <c r="AA354">
        <f>0.61365*exp(17.502*DN354/(240.97+DN354))</f>
        <v>0</v>
      </c>
      <c r="AB354">
        <f>(X354-DG354*(DL354+DM354)/1000)</f>
        <v>0</v>
      </c>
      <c r="AC354">
        <f>(-J354*44100)</f>
        <v>0</v>
      </c>
      <c r="AD354">
        <f>2*29.3*R354*0.92*(DN354-W354)</f>
        <v>0</v>
      </c>
      <c r="AE354">
        <f>2*0.95*5.67E-8*(((DN354+$B$7)+273)^4-(W354+273)^4)</f>
        <v>0</v>
      </c>
      <c r="AF354">
        <f>U354+AE354+AC354+AD354</f>
        <v>0</v>
      </c>
      <c r="AG354">
        <v>0</v>
      </c>
      <c r="AH354">
        <v>0</v>
      </c>
      <c r="AI354">
        <f>IF(AG354*$H$13&gt;=AK354,1.0,(AK354/(AK354-AG354*$H$13)))</f>
        <v>0</v>
      </c>
      <c r="AJ354">
        <f>(AI354-1)*100</f>
        <v>0</v>
      </c>
      <c r="AK354">
        <f>MAX(0,($B$13+$C$13*DS354)/(1+$D$13*DS354)*DL354/(DN354+273)*$E$13)</f>
        <v>0</v>
      </c>
      <c r="AL354" t="s">
        <v>420</v>
      </c>
      <c r="AM354" t="s">
        <v>420</v>
      </c>
      <c r="AN354">
        <v>0</v>
      </c>
      <c r="AO354">
        <v>0</v>
      </c>
      <c r="AP354">
        <f>1-AN354/AO354</f>
        <v>0</v>
      </c>
      <c r="AQ354">
        <v>0</v>
      </c>
      <c r="AR354" t="s">
        <v>420</v>
      </c>
      <c r="AS354" t="s">
        <v>420</v>
      </c>
      <c r="AT354">
        <v>0</v>
      </c>
      <c r="AU354">
        <v>0</v>
      </c>
      <c r="AV354">
        <f>1-AT354/AU354</f>
        <v>0</v>
      </c>
      <c r="AW354">
        <v>0.5</v>
      </c>
      <c r="AX354">
        <f>CW354</f>
        <v>0</v>
      </c>
      <c r="AY354">
        <f>L354</f>
        <v>0</v>
      </c>
      <c r="AZ354">
        <f>AV354*AW354*AX354</f>
        <v>0</v>
      </c>
      <c r="BA354">
        <f>(AY354-AQ354)/AX354</f>
        <v>0</v>
      </c>
      <c r="BB354">
        <f>(AO354-AU354)/AU354</f>
        <v>0</v>
      </c>
      <c r="BC354">
        <f>AN354/(AP354+AN354/AU354)</f>
        <v>0</v>
      </c>
      <c r="BD354" t="s">
        <v>420</v>
      </c>
      <c r="BE354">
        <v>0</v>
      </c>
      <c r="BF354">
        <f>IF(BE354&lt;&gt;0, BE354, BC354)</f>
        <v>0</v>
      </c>
      <c r="BG354">
        <f>1-BF354/AU354</f>
        <v>0</v>
      </c>
      <c r="BH354">
        <f>(AU354-AT354)/(AU354-BF354)</f>
        <v>0</v>
      </c>
      <c r="BI354">
        <f>(AO354-AU354)/(AO354-BF354)</f>
        <v>0</v>
      </c>
      <c r="BJ354">
        <f>(AU354-AT354)/(AU354-AN354)</f>
        <v>0</v>
      </c>
      <c r="BK354">
        <f>(AO354-AU354)/(AO354-AN354)</f>
        <v>0</v>
      </c>
      <c r="BL354">
        <f>(BH354*BF354/AT354)</f>
        <v>0</v>
      </c>
      <c r="BM354">
        <f>(1-BL354)</f>
        <v>0</v>
      </c>
      <c r="CV354">
        <f>$B$11*DT354+$C$11*DU354+$F$11*EF354*(1-EI354)</f>
        <v>0</v>
      </c>
      <c r="CW354">
        <f>CV354*CX354</f>
        <v>0</v>
      </c>
      <c r="CX354">
        <f>($B$11*$D$9+$C$11*$D$9+$F$11*((ES354+EK354)/MAX(ES354+EK354+ET354, 0.1)*$I$9+ET354/MAX(ES354+EK354+ET354, 0.1)*$J$9))/($B$11+$C$11+$F$11)</f>
        <v>0</v>
      </c>
      <c r="CY354">
        <f>($B$11*$K$9+$C$11*$K$9+$F$11*((ES354+EK354)/MAX(ES354+EK354+ET354, 0.1)*$P$9+ET354/MAX(ES354+EK354+ET354, 0.1)*$Q$9))/($B$11+$C$11+$F$11)</f>
        <v>0</v>
      </c>
      <c r="CZ354">
        <v>5.97</v>
      </c>
      <c r="DA354">
        <v>0.5</v>
      </c>
      <c r="DB354" t="s">
        <v>421</v>
      </c>
      <c r="DC354">
        <v>2</v>
      </c>
      <c r="DD354">
        <v>1759365770</v>
      </c>
      <c r="DE354">
        <v>421.253</v>
      </c>
      <c r="DF354">
        <v>420.003666666667</v>
      </c>
      <c r="DG354">
        <v>24.8014</v>
      </c>
      <c r="DH354">
        <v>24.6876666666667</v>
      </c>
      <c r="DI354">
        <v>415.672333333333</v>
      </c>
      <c r="DJ354">
        <v>24.3669666666667</v>
      </c>
      <c r="DK354">
        <v>499.996333333333</v>
      </c>
      <c r="DL354">
        <v>90.3483333333333</v>
      </c>
      <c r="DM354">
        <v>0.0299882333333333</v>
      </c>
      <c r="DN354">
        <v>30.9265</v>
      </c>
      <c r="DO354">
        <v>30.0154666666667</v>
      </c>
      <c r="DP354">
        <v>999.9</v>
      </c>
      <c r="DQ354">
        <v>0</v>
      </c>
      <c r="DR354">
        <v>0</v>
      </c>
      <c r="DS354">
        <v>10000.0166666667</v>
      </c>
      <c r="DT354">
        <v>0</v>
      </c>
      <c r="DU354">
        <v>0.667702</v>
      </c>
      <c r="DV354">
        <v>1.24946</v>
      </c>
      <c r="DW354">
        <v>431.966666666667</v>
      </c>
      <c r="DX354">
        <v>430.635333333333</v>
      </c>
      <c r="DY354">
        <v>0.113699</v>
      </c>
      <c r="DZ354">
        <v>420.003666666667</v>
      </c>
      <c r="EA354">
        <v>24.6876666666667</v>
      </c>
      <c r="EB354">
        <v>2.24076333333333</v>
      </c>
      <c r="EC354">
        <v>2.23049</v>
      </c>
      <c r="ED354">
        <v>19.2567666666667</v>
      </c>
      <c r="EE354">
        <v>19.183</v>
      </c>
      <c r="EF354">
        <v>0.00500016</v>
      </c>
      <c r="EG354">
        <v>0</v>
      </c>
      <c r="EH354">
        <v>0</v>
      </c>
      <c r="EI354">
        <v>0</v>
      </c>
      <c r="EJ354">
        <v>1135.73333333333</v>
      </c>
      <c r="EK354">
        <v>0.00500016</v>
      </c>
      <c r="EL354">
        <v>-25.2666666666667</v>
      </c>
      <c r="EM354">
        <v>-1.5</v>
      </c>
      <c r="EN354">
        <v>38</v>
      </c>
      <c r="EO354">
        <v>42.062</v>
      </c>
      <c r="EP354">
        <v>40.125</v>
      </c>
      <c r="EQ354">
        <v>42.208</v>
      </c>
      <c r="ER354">
        <v>41.312</v>
      </c>
      <c r="ES354">
        <v>0</v>
      </c>
      <c r="ET354">
        <v>0</v>
      </c>
      <c r="EU354">
        <v>0</v>
      </c>
      <c r="EV354">
        <v>1759365774.1</v>
      </c>
      <c r="EW354">
        <v>0</v>
      </c>
      <c r="EX354">
        <v>1141.17692307692</v>
      </c>
      <c r="EY354">
        <v>8.74529906027484</v>
      </c>
      <c r="EZ354">
        <v>9.38119671341104</v>
      </c>
      <c r="FA354">
        <v>-25.0846153846154</v>
      </c>
      <c r="FB354">
        <v>15</v>
      </c>
      <c r="FC354">
        <v>0</v>
      </c>
      <c r="FD354" t="s">
        <v>422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1.26418285714286</v>
      </c>
      <c r="FQ354">
        <v>-0.222603896103895</v>
      </c>
      <c r="FR354">
        <v>0.0376643197510977</v>
      </c>
      <c r="FS354">
        <v>1</v>
      </c>
      <c r="FT354">
        <v>1140.46176470588</v>
      </c>
      <c r="FU354">
        <v>5.25133678698255</v>
      </c>
      <c r="FV354">
        <v>5.3294969802303</v>
      </c>
      <c r="FW354">
        <v>-1</v>
      </c>
      <c r="FX354">
        <v>0.113313</v>
      </c>
      <c r="FY354">
        <v>-0.0040821038961037</v>
      </c>
      <c r="FZ354">
        <v>0.00109886954899764</v>
      </c>
      <c r="GA354">
        <v>1</v>
      </c>
      <c r="GB354">
        <v>2</v>
      </c>
      <c r="GC354">
        <v>2</v>
      </c>
      <c r="GD354" t="s">
        <v>423</v>
      </c>
      <c r="GE354">
        <v>3.12608</v>
      </c>
      <c r="GF354">
        <v>2.65572</v>
      </c>
      <c r="GG354">
        <v>0.088951</v>
      </c>
      <c r="GH354">
        <v>0.0896071</v>
      </c>
      <c r="GI354">
        <v>0.103558</v>
      </c>
      <c r="GJ354">
        <v>0.103876</v>
      </c>
      <c r="GK354">
        <v>23302.6</v>
      </c>
      <c r="GL354">
        <v>22187.2</v>
      </c>
      <c r="GM354">
        <v>22876.6</v>
      </c>
      <c r="GN354">
        <v>23733</v>
      </c>
      <c r="GO354">
        <v>34951.5</v>
      </c>
      <c r="GP354">
        <v>35206.2</v>
      </c>
      <c r="GQ354">
        <v>41245.6</v>
      </c>
      <c r="GR354">
        <v>42327.4</v>
      </c>
      <c r="GS354">
        <v>1.8961</v>
      </c>
      <c r="GT354">
        <v>1.8106</v>
      </c>
      <c r="GU354">
        <v>0.100806</v>
      </c>
      <c r="GV354">
        <v>0</v>
      </c>
      <c r="GW354">
        <v>28.3791</v>
      </c>
      <c r="GX354">
        <v>999.9</v>
      </c>
      <c r="GY354">
        <v>60.56</v>
      </c>
      <c r="GZ354">
        <v>29.557</v>
      </c>
      <c r="HA354">
        <v>27.8399</v>
      </c>
      <c r="HB354">
        <v>54.4919</v>
      </c>
      <c r="HC354">
        <v>40.6611</v>
      </c>
      <c r="HD354">
        <v>1</v>
      </c>
      <c r="HE354">
        <v>0.093999</v>
      </c>
      <c r="HF354">
        <v>-1.34635</v>
      </c>
      <c r="HG354">
        <v>20.2313</v>
      </c>
      <c r="HH354">
        <v>5.23466</v>
      </c>
      <c r="HI354">
        <v>11.992</v>
      </c>
      <c r="HJ354">
        <v>4.956</v>
      </c>
      <c r="HK354">
        <v>3.304</v>
      </c>
      <c r="HL354">
        <v>9999</v>
      </c>
      <c r="HM354">
        <v>9999</v>
      </c>
      <c r="HN354">
        <v>9999</v>
      </c>
      <c r="HO354">
        <v>999.9</v>
      </c>
      <c r="HP354">
        <v>1.86845</v>
      </c>
      <c r="HQ354">
        <v>1.86417</v>
      </c>
      <c r="HR354">
        <v>1.8718</v>
      </c>
      <c r="HS354">
        <v>1.86264</v>
      </c>
      <c r="HT354">
        <v>1.86204</v>
      </c>
      <c r="HU354">
        <v>1.86851</v>
      </c>
      <c r="HV354">
        <v>1.85867</v>
      </c>
      <c r="HW354">
        <v>1.86508</v>
      </c>
      <c r="HX354">
        <v>5</v>
      </c>
      <c r="HY354">
        <v>0</v>
      </c>
      <c r="HZ354">
        <v>0</v>
      </c>
      <c r="IA354">
        <v>0</v>
      </c>
      <c r="IB354" t="s">
        <v>424</v>
      </c>
      <c r="IC354" t="s">
        <v>425</v>
      </c>
      <c r="ID354" t="s">
        <v>426</v>
      </c>
      <c r="IE354" t="s">
        <v>426</v>
      </c>
      <c r="IF354" t="s">
        <v>426</v>
      </c>
      <c r="IG354" t="s">
        <v>426</v>
      </c>
      <c r="IH354">
        <v>0</v>
      </c>
      <c r="II354">
        <v>100</v>
      </c>
      <c r="IJ354">
        <v>100</v>
      </c>
      <c r="IK354">
        <v>5.581</v>
      </c>
      <c r="IL354">
        <v>0.4345</v>
      </c>
      <c r="IM354">
        <v>4.20357787778522</v>
      </c>
      <c r="IN354">
        <v>0.00374144017280572</v>
      </c>
      <c r="IO354">
        <v>-1.07998895285064e-06</v>
      </c>
      <c r="IP354">
        <v>1.2122296874913e-10</v>
      </c>
      <c r="IQ354">
        <v>0.0711788513172057</v>
      </c>
      <c r="IR354">
        <v>0.00727018690124689</v>
      </c>
      <c r="IS354">
        <v>0.000171571339495546</v>
      </c>
      <c r="IT354">
        <v>5.81901312968366e-06</v>
      </c>
      <c r="IU354">
        <v>0</v>
      </c>
      <c r="IV354">
        <v>2039</v>
      </c>
      <c r="IW354">
        <v>1</v>
      </c>
      <c r="IX354">
        <v>29</v>
      </c>
      <c r="IY354">
        <v>29322762.9</v>
      </c>
      <c r="IZ354">
        <v>29322762.9</v>
      </c>
      <c r="JA354">
        <v>1.04126</v>
      </c>
      <c r="JB354">
        <v>2.37305</v>
      </c>
      <c r="JC354">
        <v>1.4978</v>
      </c>
      <c r="JD354">
        <v>2.33276</v>
      </c>
      <c r="JE354">
        <v>1.54419</v>
      </c>
      <c r="JF354">
        <v>2.3584</v>
      </c>
      <c r="JG354">
        <v>35.638</v>
      </c>
      <c r="JH354">
        <v>24.2451</v>
      </c>
      <c r="JI354">
        <v>18</v>
      </c>
      <c r="JJ354">
        <v>545.81</v>
      </c>
      <c r="JK354">
        <v>433.631</v>
      </c>
      <c r="JL354">
        <v>31.5258</v>
      </c>
      <c r="JM354">
        <v>28.8577</v>
      </c>
      <c r="JN354">
        <v>30.0001</v>
      </c>
      <c r="JO354">
        <v>28.5831</v>
      </c>
      <c r="JP354">
        <v>28.6041</v>
      </c>
      <c r="JQ354">
        <v>20.9055</v>
      </c>
      <c r="JR354">
        <v>23.5457</v>
      </c>
      <c r="JS354">
        <v>100</v>
      </c>
      <c r="JT354">
        <v>31.519</v>
      </c>
      <c r="JU354">
        <v>420</v>
      </c>
      <c r="JV354">
        <v>24.6623</v>
      </c>
      <c r="JW354">
        <v>92.4398</v>
      </c>
      <c r="JX354">
        <v>98.6428</v>
      </c>
    </row>
    <row r="355" spans="1:284">
      <c r="A355">
        <v>339</v>
      </c>
      <c r="B355">
        <v>1759365775</v>
      </c>
      <c r="C355">
        <v>4383.90000009537</v>
      </c>
      <c r="D355" t="s">
        <v>1114</v>
      </c>
      <c r="E355" t="s">
        <v>1115</v>
      </c>
      <c r="F355">
        <v>5</v>
      </c>
      <c r="G355" t="s">
        <v>1081</v>
      </c>
      <c r="H355" t="s">
        <v>419</v>
      </c>
      <c r="I355">
        <v>1759365772</v>
      </c>
      <c r="J355">
        <f>(K355)/1000</f>
        <v>0</v>
      </c>
      <c r="K355">
        <f>1000*DK355*AI355*(DG355-DH355)/(100*CZ355*(1000-AI355*DG355))</f>
        <v>0</v>
      </c>
      <c r="L355">
        <f>DK355*AI355*(DF355-DE355*(1000-AI355*DH355)/(1000-AI355*DG355))/(100*CZ355)</f>
        <v>0</v>
      </c>
      <c r="M355">
        <f>DE355 - IF(AI355&gt;1, L355*CZ355*100.0/(AK355), 0)</f>
        <v>0</v>
      </c>
      <c r="N355">
        <f>((T355-J355/2)*M355-L355)/(T355+J355/2)</f>
        <v>0</v>
      </c>
      <c r="O355">
        <f>N355*(DL355+DM355)/1000.0</f>
        <v>0</v>
      </c>
      <c r="P355">
        <f>(DE355 - IF(AI355&gt;1, L355*CZ355*100.0/(AK355), 0))*(DL355+DM355)/1000.0</f>
        <v>0</v>
      </c>
      <c r="Q355">
        <f>2.0/((1/S355-1/R355)+SIGN(S355)*SQRT((1/S355-1/R355)*(1/S355-1/R355) + 4*DA355/((DA355+1)*(DA355+1))*(2*1/S355*1/R355-1/R355*1/R355)))</f>
        <v>0</v>
      </c>
      <c r="R355">
        <f>IF(LEFT(DB355,1)&lt;&gt;"0",IF(LEFT(DB355,1)="1",3.0,DC355),$D$5+$E$5*(DS355*DL355/($K$5*1000))+$F$5*(DS355*DL355/($K$5*1000))*MAX(MIN(CZ355,$J$5),$I$5)*MAX(MIN(CZ355,$J$5),$I$5)+$G$5*MAX(MIN(CZ355,$J$5),$I$5)*(DS355*DL355/($K$5*1000))+$H$5*(DS355*DL355/($K$5*1000))*(DS355*DL355/($K$5*1000)))</f>
        <v>0</v>
      </c>
      <c r="S355">
        <f>J355*(1000-(1000*0.61365*exp(17.502*W355/(240.97+W355))/(DL355+DM355)+DG355)/2)/(1000*0.61365*exp(17.502*W355/(240.97+W355))/(DL355+DM355)-DG355)</f>
        <v>0</v>
      </c>
      <c r="T355">
        <f>1/((DA355+1)/(Q355/1.6)+1/(R355/1.37)) + DA355/((DA355+1)/(Q355/1.6) + DA355/(R355/1.37))</f>
        <v>0</v>
      </c>
      <c r="U355">
        <f>(CV355*CY355)</f>
        <v>0</v>
      </c>
      <c r="V355">
        <f>(DN355+(U355+2*0.95*5.67E-8*(((DN355+$B$7)+273)^4-(DN355+273)^4)-44100*J355)/(1.84*29.3*R355+8*0.95*5.67E-8*(DN355+273)^3))</f>
        <v>0</v>
      </c>
      <c r="W355">
        <f>($C$7*DO355+$D$7*DP355+$E$7*V355)</f>
        <v>0</v>
      </c>
      <c r="X355">
        <f>0.61365*exp(17.502*W355/(240.97+W355))</f>
        <v>0</v>
      </c>
      <c r="Y355">
        <f>(Z355/AA355*100)</f>
        <v>0</v>
      </c>
      <c r="Z355">
        <f>DG355*(DL355+DM355)/1000</f>
        <v>0</v>
      </c>
      <c r="AA355">
        <f>0.61365*exp(17.502*DN355/(240.97+DN355))</f>
        <v>0</v>
      </c>
      <c r="AB355">
        <f>(X355-DG355*(DL355+DM355)/1000)</f>
        <v>0</v>
      </c>
      <c r="AC355">
        <f>(-J355*44100)</f>
        <v>0</v>
      </c>
      <c r="AD355">
        <f>2*29.3*R355*0.92*(DN355-W355)</f>
        <v>0</v>
      </c>
      <c r="AE355">
        <f>2*0.95*5.67E-8*(((DN355+$B$7)+273)^4-(W355+273)^4)</f>
        <v>0</v>
      </c>
      <c r="AF355">
        <f>U355+AE355+AC355+AD355</f>
        <v>0</v>
      </c>
      <c r="AG355">
        <v>0</v>
      </c>
      <c r="AH355">
        <v>0</v>
      </c>
      <c r="AI355">
        <f>IF(AG355*$H$13&gt;=AK355,1.0,(AK355/(AK355-AG355*$H$13)))</f>
        <v>0</v>
      </c>
      <c r="AJ355">
        <f>(AI355-1)*100</f>
        <v>0</v>
      </c>
      <c r="AK355">
        <f>MAX(0,($B$13+$C$13*DS355)/(1+$D$13*DS355)*DL355/(DN355+273)*$E$13)</f>
        <v>0</v>
      </c>
      <c r="AL355" t="s">
        <v>420</v>
      </c>
      <c r="AM355" t="s">
        <v>420</v>
      </c>
      <c r="AN355">
        <v>0</v>
      </c>
      <c r="AO355">
        <v>0</v>
      </c>
      <c r="AP355">
        <f>1-AN355/AO355</f>
        <v>0</v>
      </c>
      <c r="AQ355">
        <v>0</v>
      </c>
      <c r="AR355" t="s">
        <v>420</v>
      </c>
      <c r="AS355" t="s">
        <v>420</v>
      </c>
      <c r="AT355">
        <v>0</v>
      </c>
      <c r="AU355">
        <v>0</v>
      </c>
      <c r="AV355">
        <f>1-AT355/AU355</f>
        <v>0</v>
      </c>
      <c r="AW355">
        <v>0.5</v>
      </c>
      <c r="AX355">
        <f>CW355</f>
        <v>0</v>
      </c>
      <c r="AY355">
        <f>L355</f>
        <v>0</v>
      </c>
      <c r="AZ355">
        <f>AV355*AW355*AX355</f>
        <v>0</v>
      </c>
      <c r="BA355">
        <f>(AY355-AQ355)/AX355</f>
        <v>0</v>
      </c>
      <c r="BB355">
        <f>(AO355-AU355)/AU355</f>
        <v>0</v>
      </c>
      <c r="BC355">
        <f>AN355/(AP355+AN355/AU355)</f>
        <v>0</v>
      </c>
      <c r="BD355" t="s">
        <v>420</v>
      </c>
      <c r="BE355">
        <v>0</v>
      </c>
      <c r="BF355">
        <f>IF(BE355&lt;&gt;0, BE355, BC355)</f>
        <v>0</v>
      </c>
      <c r="BG355">
        <f>1-BF355/AU355</f>
        <v>0</v>
      </c>
      <c r="BH355">
        <f>(AU355-AT355)/(AU355-BF355)</f>
        <v>0</v>
      </c>
      <c r="BI355">
        <f>(AO355-AU355)/(AO355-BF355)</f>
        <v>0</v>
      </c>
      <c r="BJ355">
        <f>(AU355-AT355)/(AU355-AN355)</f>
        <v>0</v>
      </c>
      <c r="BK355">
        <f>(AO355-AU355)/(AO355-AN355)</f>
        <v>0</v>
      </c>
      <c r="BL355">
        <f>(BH355*BF355/AT355)</f>
        <v>0</v>
      </c>
      <c r="BM355">
        <f>(1-BL355)</f>
        <v>0</v>
      </c>
      <c r="CV355">
        <f>$B$11*DT355+$C$11*DU355+$F$11*EF355*(1-EI355)</f>
        <v>0</v>
      </c>
      <c r="CW355">
        <f>CV355*CX355</f>
        <v>0</v>
      </c>
      <c r="CX355">
        <f>($B$11*$D$9+$C$11*$D$9+$F$11*((ES355+EK355)/MAX(ES355+EK355+ET355, 0.1)*$I$9+ET355/MAX(ES355+EK355+ET355, 0.1)*$J$9))/($B$11+$C$11+$F$11)</f>
        <v>0</v>
      </c>
      <c r="CY355">
        <f>($B$11*$K$9+$C$11*$K$9+$F$11*((ES355+EK355)/MAX(ES355+EK355+ET355, 0.1)*$P$9+ET355/MAX(ES355+EK355+ET355, 0.1)*$Q$9))/($B$11+$C$11+$F$11)</f>
        <v>0</v>
      </c>
      <c r="CZ355">
        <v>5.97</v>
      </c>
      <c r="DA355">
        <v>0.5</v>
      </c>
      <c r="DB355" t="s">
        <v>421</v>
      </c>
      <c r="DC355">
        <v>2</v>
      </c>
      <c r="DD355">
        <v>1759365772</v>
      </c>
      <c r="DE355">
        <v>421.275333333333</v>
      </c>
      <c r="DF355">
        <v>419.998333333333</v>
      </c>
      <c r="DG355">
        <v>24.8031</v>
      </c>
      <c r="DH355">
        <v>24.6885666666667</v>
      </c>
      <c r="DI355">
        <v>415.694333333333</v>
      </c>
      <c r="DJ355">
        <v>24.3686333333333</v>
      </c>
      <c r="DK355">
        <v>499.980666666667</v>
      </c>
      <c r="DL355">
        <v>90.3476666666667</v>
      </c>
      <c r="DM355">
        <v>0.0300511333333333</v>
      </c>
      <c r="DN355">
        <v>30.9265</v>
      </c>
      <c r="DO355">
        <v>30.0191666666667</v>
      </c>
      <c r="DP355">
        <v>999.9</v>
      </c>
      <c r="DQ355">
        <v>0</v>
      </c>
      <c r="DR355">
        <v>0</v>
      </c>
      <c r="DS355">
        <v>9998.96666666667</v>
      </c>
      <c r="DT355">
        <v>0</v>
      </c>
      <c r="DU355">
        <v>0.667702</v>
      </c>
      <c r="DV355">
        <v>1.2771</v>
      </c>
      <c r="DW355">
        <v>431.99</v>
      </c>
      <c r="DX355">
        <v>430.63</v>
      </c>
      <c r="DY355">
        <v>0.114522333333333</v>
      </c>
      <c r="DZ355">
        <v>419.998333333333</v>
      </c>
      <c r="EA355">
        <v>24.6885666666667</v>
      </c>
      <c r="EB355">
        <v>2.24090333333333</v>
      </c>
      <c r="EC355">
        <v>2.23055333333333</v>
      </c>
      <c r="ED355">
        <v>19.2577666666667</v>
      </c>
      <c r="EE355">
        <v>19.1834666666667</v>
      </c>
      <c r="EF355">
        <v>0.00500016</v>
      </c>
      <c r="EG355">
        <v>0</v>
      </c>
      <c r="EH355">
        <v>0</v>
      </c>
      <c r="EI355">
        <v>0</v>
      </c>
      <c r="EJ355">
        <v>1141.3</v>
      </c>
      <c r="EK355">
        <v>0.00500016</v>
      </c>
      <c r="EL355">
        <v>-26.3666666666667</v>
      </c>
      <c r="EM355">
        <v>-1.6</v>
      </c>
      <c r="EN355">
        <v>38</v>
      </c>
      <c r="EO355">
        <v>42.062</v>
      </c>
      <c r="EP355">
        <v>40.125</v>
      </c>
      <c r="EQ355">
        <v>42.229</v>
      </c>
      <c r="ER355">
        <v>41.312</v>
      </c>
      <c r="ES355">
        <v>0</v>
      </c>
      <c r="ET355">
        <v>0</v>
      </c>
      <c r="EU355">
        <v>0</v>
      </c>
      <c r="EV355">
        <v>1759365776.5</v>
      </c>
      <c r="EW355">
        <v>0</v>
      </c>
      <c r="EX355">
        <v>1141.68461538462</v>
      </c>
      <c r="EY355">
        <v>4.11623914529613</v>
      </c>
      <c r="EZ355">
        <v>-3.78461521294156</v>
      </c>
      <c r="FA355">
        <v>-25.3653846153846</v>
      </c>
      <c r="FB355">
        <v>15</v>
      </c>
      <c r="FC355">
        <v>0</v>
      </c>
      <c r="FD355" t="s">
        <v>422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1.26662571428571</v>
      </c>
      <c r="FQ355">
        <v>-0.190288831168831</v>
      </c>
      <c r="FR355">
        <v>0.038090983881507</v>
      </c>
      <c r="FS355">
        <v>1</v>
      </c>
      <c r="FT355">
        <v>1140.72058823529</v>
      </c>
      <c r="FU355">
        <v>10.0336133944533</v>
      </c>
      <c r="FV355">
        <v>5.20445394162057</v>
      </c>
      <c r="FW355">
        <v>-1</v>
      </c>
      <c r="FX355">
        <v>0.113407714285714</v>
      </c>
      <c r="FY355">
        <v>0.00114522077922075</v>
      </c>
      <c r="FZ355">
        <v>0.00122952318062763</v>
      </c>
      <c r="GA355">
        <v>1</v>
      </c>
      <c r="GB355">
        <v>2</v>
      </c>
      <c r="GC355">
        <v>2</v>
      </c>
      <c r="GD355" t="s">
        <v>423</v>
      </c>
      <c r="GE355">
        <v>3.1261</v>
      </c>
      <c r="GF355">
        <v>2.65582</v>
      </c>
      <c r="GG355">
        <v>0.0889409</v>
      </c>
      <c r="GH355">
        <v>0.0896045</v>
      </c>
      <c r="GI355">
        <v>0.103555</v>
      </c>
      <c r="GJ355">
        <v>0.103875</v>
      </c>
      <c r="GK355">
        <v>23302.7</v>
      </c>
      <c r="GL355">
        <v>22187.5</v>
      </c>
      <c r="GM355">
        <v>22876.3</v>
      </c>
      <c r="GN355">
        <v>23733.1</v>
      </c>
      <c r="GO355">
        <v>34951.6</v>
      </c>
      <c r="GP355">
        <v>35206.5</v>
      </c>
      <c r="GQ355">
        <v>41245.6</v>
      </c>
      <c r="GR355">
        <v>42327.6</v>
      </c>
      <c r="GS355">
        <v>1.89597</v>
      </c>
      <c r="GT355">
        <v>1.8106</v>
      </c>
      <c r="GU355">
        <v>0.100579</v>
      </c>
      <c r="GV355">
        <v>0</v>
      </c>
      <c r="GW355">
        <v>28.3803</v>
      </c>
      <c r="GX355">
        <v>999.9</v>
      </c>
      <c r="GY355">
        <v>60.585</v>
      </c>
      <c r="GZ355">
        <v>29.557</v>
      </c>
      <c r="HA355">
        <v>27.8479</v>
      </c>
      <c r="HB355">
        <v>54.0219</v>
      </c>
      <c r="HC355">
        <v>40.5609</v>
      </c>
      <c r="HD355">
        <v>1</v>
      </c>
      <c r="HE355">
        <v>0.0937729</v>
      </c>
      <c r="HF355">
        <v>-1.33328</v>
      </c>
      <c r="HG355">
        <v>20.2315</v>
      </c>
      <c r="HH355">
        <v>5.23496</v>
      </c>
      <c r="HI355">
        <v>11.992</v>
      </c>
      <c r="HJ355">
        <v>4.9561</v>
      </c>
      <c r="HK355">
        <v>3.304</v>
      </c>
      <c r="HL355">
        <v>9999</v>
      </c>
      <c r="HM355">
        <v>9999</v>
      </c>
      <c r="HN355">
        <v>9999</v>
      </c>
      <c r="HO355">
        <v>999.9</v>
      </c>
      <c r="HP355">
        <v>1.86844</v>
      </c>
      <c r="HQ355">
        <v>1.86417</v>
      </c>
      <c r="HR355">
        <v>1.8718</v>
      </c>
      <c r="HS355">
        <v>1.86264</v>
      </c>
      <c r="HT355">
        <v>1.86204</v>
      </c>
      <c r="HU355">
        <v>1.86852</v>
      </c>
      <c r="HV355">
        <v>1.85867</v>
      </c>
      <c r="HW355">
        <v>1.86508</v>
      </c>
      <c r="HX355">
        <v>5</v>
      </c>
      <c r="HY355">
        <v>0</v>
      </c>
      <c r="HZ355">
        <v>0</v>
      </c>
      <c r="IA355">
        <v>0</v>
      </c>
      <c r="IB355" t="s">
        <v>424</v>
      </c>
      <c r="IC355" t="s">
        <v>425</v>
      </c>
      <c r="ID355" t="s">
        <v>426</v>
      </c>
      <c r="IE355" t="s">
        <v>426</v>
      </c>
      <c r="IF355" t="s">
        <v>426</v>
      </c>
      <c r="IG355" t="s">
        <v>426</v>
      </c>
      <c r="IH355">
        <v>0</v>
      </c>
      <c r="II355">
        <v>100</v>
      </c>
      <c r="IJ355">
        <v>100</v>
      </c>
      <c r="IK355">
        <v>5.581</v>
      </c>
      <c r="IL355">
        <v>0.4344</v>
      </c>
      <c r="IM355">
        <v>4.20357787778522</v>
      </c>
      <c r="IN355">
        <v>0.00374144017280572</v>
      </c>
      <c r="IO355">
        <v>-1.07998895285064e-06</v>
      </c>
      <c r="IP355">
        <v>1.2122296874913e-10</v>
      </c>
      <c r="IQ355">
        <v>0.0711788513172057</v>
      </c>
      <c r="IR355">
        <v>0.00727018690124689</v>
      </c>
      <c r="IS355">
        <v>0.000171571339495546</v>
      </c>
      <c r="IT355">
        <v>5.81901312968366e-06</v>
      </c>
      <c r="IU355">
        <v>0</v>
      </c>
      <c r="IV355">
        <v>2039</v>
      </c>
      <c r="IW355">
        <v>1</v>
      </c>
      <c r="IX355">
        <v>29</v>
      </c>
      <c r="IY355">
        <v>29322762.9</v>
      </c>
      <c r="IZ355">
        <v>29322762.9</v>
      </c>
      <c r="JA355">
        <v>1.04126</v>
      </c>
      <c r="JB355">
        <v>2.37549</v>
      </c>
      <c r="JC355">
        <v>1.4978</v>
      </c>
      <c r="JD355">
        <v>2.33276</v>
      </c>
      <c r="JE355">
        <v>1.54419</v>
      </c>
      <c r="JF355">
        <v>2.40479</v>
      </c>
      <c r="JG355">
        <v>35.638</v>
      </c>
      <c r="JH355">
        <v>24.2451</v>
      </c>
      <c r="JI355">
        <v>18</v>
      </c>
      <c r="JJ355">
        <v>545.728</v>
      </c>
      <c r="JK355">
        <v>433.635</v>
      </c>
      <c r="JL355">
        <v>31.5215</v>
      </c>
      <c r="JM355">
        <v>28.8575</v>
      </c>
      <c r="JN355">
        <v>30</v>
      </c>
      <c r="JO355">
        <v>28.5831</v>
      </c>
      <c r="JP355">
        <v>28.6046</v>
      </c>
      <c r="JQ355">
        <v>20.9067</v>
      </c>
      <c r="JR355">
        <v>23.5457</v>
      </c>
      <c r="JS355">
        <v>100</v>
      </c>
      <c r="JT355">
        <v>31.519</v>
      </c>
      <c r="JU355">
        <v>420</v>
      </c>
      <c r="JV355">
        <v>24.6623</v>
      </c>
      <c r="JW355">
        <v>92.4395</v>
      </c>
      <c r="JX355">
        <v>98.6435</v>
      </c>
    </row>
    <row r="356" spans="1:284">
      <c r="A356">
        <v>340</v>
      </c>
      <c r="B356">
        <v>1759365777</v>
      </c>
      <c r="C356">
        <v>4385.90000009537</v>
      </c>
      <c r="D356" t="s">
        <v>1116</v>
      </c>
      <c r="E356" t="s">
        <v>1117</v>
      </c>
      <c r="F356">
        <v>5</v>
      </c>
      <c r="G356" t="s">
        <v>1081</v>
      </c>
      <c r="H356" t="s">
        <v>419</v>
      </c>
      <c r="I356">
        <v>1759365774</v>
      </c>
      <c r="J356">
        <f>(K356)/1000</f>
        <v>0</v>
      </c>
      <c r="K356">
        <f>1000*DK356*AI356*(DG356-DH356)/(100*CZ356*(1000-AI356*DG356))</f>
        <v>0</v>
      </c>
      <c r="L356">
        <f>DK356*AI356*(DF356-DE356*(1000-AI356*DH356)/(1000-AI356*DG356))/(100*CZ356)</f>
        <v>0</v>
      </c>
      <c r="M356">
        <f>DE356 - IF(AI356&gt;1, L356*CZ356*100.0/(AK356), 0)</f>
        <v>0</v>
      </c>
      <c r="N356">
        <f>((T356-J356/2)*M356-L356)/(T356+J356/2)</f>
        <v>0</v>
      </c>
      <c r="O356">
        <f>N356*(DL356+DM356)/1000.0</f>
        <v>0</v>
      </c>
      <c r="P356">
        <f>(DE356 - IF(AI356&gt;1, L356*CZ356*100.0/(AK356), 0))*(DL356+DM356)/1000.0</f>
        <v>0</v>
      </c>
      <c r="Q356">
        <f>2.0/((1/S356-1/R356)+SIGN(S356)*SQRT((1/S356-1/R356)*(1/S356-1/R356) + 4*DA356/((DA356+1)*(DA356+1))*(2*1/S356*1/R356-1/R356*1/R356)))</f>
        <v>0</v>
      </c>
      <c r="R356">
        <f>IF(LEFT(DB356,1)&lt;&gt;"0",IF(LEFT(DB356,1)="1",3.0,DC356),$D$5+$E$5*(DS356*DL356/($K$5*1000))+$F$5*(DS356*DL356/($K$5*1000))*MAX(MIN(CZ356,$J$5),$I$5)*MAX(MIN(CZ356,$J$5),$I$5)+$G$5*MAX(MIN(CZ356,$J$5),$I$5)*(DS356*DL356/($K$5*1000))+$H$5*(DS356*DL356/($K$5*1000))*(DS356*DL356/($K$5*1000)))</f>
        <v>0</v>
      </c>
      <c r="S356">
        <f>J356*(1000-(1000*0.61365*exp(17.502*W356/(240.97+W356))/(DL356+DM356)+DG356)/2)/(1000*0.61365*exp(17.502*W356/(240.97+W356))/(DL356+DM356)-DG356)</f>
        <v>0</v>
      </c>
      <c r="T356">
        <f>1/((DA356+1)/(Q356/1.6)+1/(R356/1.37)) + DA356/((DA356+1)/(Q356/1.6) + DA356/(R356/1.37))</f>
        <v>0</v>
      </c>
      <c r="U356">
        <f>(CV356*CY356)</f>
        <v>0</v>
      </c>
      <c r="V356">
        <f>(DN356+(U356+2*0.95*5.67E-8*(((DN356+$B$7)+273)^4-(DN356+273)^4)-44100*J356)/(1.84*29.3*R356+8*0.95*5.67E-8*(DN356+273)^3))</f>
        <v>0</v>
      </c>
      <c r="W356">
        <f>($C$7*DO356+$D$7*DP356+$E$7*V356)</f>
        <v>0</v>
      </c>
      <c r="X356">
        <f>0.61365*exp(17.502*W356/(240.97+W356))</f>
        <v>0</v>
      </c>
      <c r="Y356">
        <f>(Z356/AA356*100)</f>
        <v>0</v>
      </c>
      <c r="Z356">
        <f>DG356*(DL356+DM356)/1000</f>
        <v>0</v>
      </c>
      <c r="AA356">
        <f>0.61365*exp(17.502*DN356/(240.97+DN356))</f>
        <v>0</v>
      </c>
      <c r="AB356">
        <f>(X356-DG356*(DL356+DM356)/1000)</f>
        <v>0</v>
      </c>
      <c r="AC356">
        <f>(-J356*44100)</f>
        <v>0</v>
      </c>
      <c r="AD356">
        <f>2*29.3*R356*0.92*(DN356-W356)</f>
        <v>0</v>
      </c>
      <c r="AE356">
        <f>2*0.95*5.67E-8*(((DN356+$B$7)+273)^4-(W356+273)^4)</f>
        <v>0</v>
      </c>
      <c r="AF356">
        <f>U356+AE356+AC356+AD356</f>
        <v>0</v>
      </c>
      <c r="AG356">
        <v>0</v>
      </c>
      <c r="AH356">
        <v>0</v>
      </c>
      <c r="AI356">
        <f>IF(AG356*$H$13&gt;=AK356,1.0,(AK356/(AK356-AG356*$H$13)))</f>
        <v>0</v>
      </c>
      <c r="AJ356">
        <f>(AI356-1)*100</f>
        <v>0</v>
      </c>
      <c r="AK356">
        <f>MAX(0,($B$13+$C$13*DS356)/(1+$D$13*DS356)*DL356/(DN356+273)*$E$13)</f>
        <v>0</v>
      </c>
      <c r="AL356" t="s">
        <v>420</v>
      </c>
      <c r="AM356" t="s">
        <v>420</v>
      </c>
      <c r="AN356">
        <v>0</v>
      </c>
      <c r="AO356">
        <v>0</v>
      </c>
      <c r="AP356">
        <f>1-AN356/AO356</f>
        <v>0</v>
      </c>
      <c r="AQ356">
        <v>0</v>
      </c>
      <c r="AR356" t="s">
        <v>420</v>
      </c>
      <c r="AS356" t="s">
        <v>420</v>
      </c>
      <c r="AT356">
        <v>0</v>
      </c>
      <c r="AU356">
        <v>0</v>
      </c>
      <c r="AV356">
        <f>1-AT356/AU356</f>
        <v>0</v>
      </c>
      <c r="AW356">
        <v>0.5</v>
      </c>
      <c r="AX356">
        <f>CW356</f>
        <v>0</v>
      </c>
      <c r="AY356">
        <f>L356</f>
        <v>0</v>
      </c>
      <c r="AZ356">
        <f>AV356*AW356*AX356</f>
        <v>0</v>
      </c>
      <c r="BA356">
        <f>(AY356-AQ356)/AX356</f>
        <v>0</v>
      </c>
      <c r="BB356">
        <f>(AO356-AU356)/AU356</f>
        <v>0</v>
      </c>
      <c r="BC356">
        <f>AN356/(AP356+AN356/AU356)</f>
        <v>0</v>
      </c>
      <c r="BD356" t="s">
        <v>420</v>
      </c>
      <c r="BE356">
        <v>0</v>
      </c>
      <c r="BF356">
        <f>IF(BE356&lt;&gt;0, BE356, BC356)</f>
        <v>0</v>
      </c>
      <c r="BG356">
        <f>1-BF356/AU356</f>
        <v>0</v>
      </c>
      <c r="BH356">
        <f>(AU356-AT356)/(AU356-BF356)</f>
        <v>0</v>
      </c>
      <c r="BI356">
        <f>(AO356-AU356)/(AO356-BF356)</f>
        <v>0</v>
      </c>
      <c r="BJ356">
        <f>(AU356-AT356)/(AU356-AN356)</f>
        <v>0</v>
      </c>
      <c r="BK356">
        <f>(AO356-AU356)/(AO356-AN356)</f>
        <v>0</v>
      </c>
      <c r="BL356">
        <f>(BH356*BF356/AT356)</f>
        <v>0</v>
      </c>
      <c r="BM356">
        <f>(1-BL356)</f>
        <v>0</v>
      </c>
      <c r="CV356">
        <f>$B$11*DT356+$C$11*DU356+$F$11*EF356*(1-EI356)</f>
        <v>0</v>
      </c>
      <c r="CW356">
        <f>CV356*CX356</f>
        <v>0</v>
      </c>
      <c r="CX356">
        <f>($B$11*$D$9+$C$11*$D$9+$F$11*((ES356+EK356)/MAX(ES356+EK356+ET356, 0.1)*$I$9+ET356/MAX(ES356+EK356+ET356, 0.1)*$J$9))/($B$11+$C$11+$F$11)</f>
        <v>0</v>
      </c>
      <c r="CY356">
        <f>($B$11*$K$9+$C$11*$K$9+$F$11*((ES356+EK356)/MAX(ES356+EK356+ET356, 0.1)*$P$9+ET356/MAX(ES356+EK356+ET356, 0.1)*$Q$9))/($B$11+$C$11+$F$11)</f>
        <v>0</v>
      </c>
      <c r="CZ356">
        <v>5.97</v>
      </c>
      <c r="DA356">
        <v>0.5</v>
      </c>
      <c r="DB356" t="s">
        <v>421</v>
      </c>
      <c r="DC356">
        <v>2</v>
      </c>
      <c r="DD356">
        <v>1759365774</v>
      </c>
      <c r="DE356">
        <v>421.246333333333</v>
      </c>
      <c r="DF356">
        <v>419.985333333333</v>
      </c>
      <c r="DG356">
        <v>24.8045333333333</v>
      </c>
      <c r="DH356">
        <v>24.6891666666667</v>
      </c>
      <c r="DI356">
        <v>415.665333333333</v>
      </c>
      <c r="DJ356">
        <v>24.3700666666667</v>
      </c>
      <c r="DK356">
        <v>499.991333333333</v>
      </c>
      <c r="DL356">
        <v>90.3477</v>
      </c>
      <c r="DM356">
        <v>0.0300468333333333</v>
      </c>
      <c r="DN356">
        <v>30.9265</v>
      </c>
      <c r="DO356">
        <v>30.0198666666667</v>
      </c>
      <c r="DP356">
        <v>999.9</v>
      </c>
      <c r="DQ356">
        <v>0</v>
      </c>
      <c r="DR356">
        <v>0</v>
      </c>
      <c r="DS356">
        <v>10003.7333333333</v>
      </c>
      <c r="DT356">
        <v>0</v>
      </c>
      <c r="DU356">
        <v>0.667702</v>
      </c>
      <c r="DV356">
        <v>1.26097666666667</v>
      </c>
      <c r="DW356">
        <v>431.960666666667</v>
      </c>
      <c r="DX356">
        <v>430.617</v>
      </c>
      <c r="DY356">
        <v>0.115391333333333</v>
      </c>
      <c r="DZ356">
        <v>419.985333333333</v>
      </c>
      <c r="EA356">
        <v>24.6891666666667</v>
      </c>
      <c r="EB356">
        <v>2.24103666666667</v>
      </c>
      <c r="EC356">
        <v>2.23060666666667</v>
      </c>
      <c r="ED356">
        <v>19.2587</v>
      </c>
      <c r="EE356">
        <v>19.1838666666667</v>
      </c>
      <c r="EF356">
        <v>0.00500016</v>
      </c>
      <c r="EG356">
        <v>0</v>
      </c>
      <c r="EH356">
        <v>0</v>
      </c>
      <c r="EI356">
        <v>0</v>
      </c>
      <c r="EJ356">
        <v>1143.6</v>
      </c>
      <c r="EK356">
        <v>0.00500016</v>
      </c>
      <c r="EL356">
        <v>-24.1</v>
      </c>
      <c r="EM356">
        <v>-1.8</v>
      </c>
      <c r="EN356">
        <v>38</v>
      </c>
      <c r="EO356">
        <v>42.062</v>
      </c>
      <c r="EP356">
        <v>40.125</v>
      </c>
      <c r="EQ356">
        <v>42.229</v>
      </c>
      <c r="ER356">
        <v>41.312</v>
      </c>
      <c r="ES356">
        <v>0</v>
      </c>
      <c r="ET356">
        <v>0</v>
      </c>
      <c r="EU356">
        <v>0</v>
      </c>
      <c r="EV356">
        <v>1759365778.3</v>
      </c>
      <c r="EW356">
        <v>0</v>
      </c>
      <c r="EX356">
        <v>1141.928</v>
      </c>
      <c r="EY356">
        <v>4.18461520055899</v>
      </c>
      <c r="EZ356">
        <v>-4.3076921313472</v>
      </c>
      <c r="FA356">
        <v>-25.26</v>
      </c>
      <c r="FB356">
        <v>15</v>
      </c>
      <c r="FC356">
        <v>0</v>
      </c>
      <c r="FD356" t="s">
        <v>422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1.26213238095238</v>
      </c>
      <c r="FQ356">
        <v>-0.119837142857143</v>
      </c>
      <c r="FR356">
        <v>0.0361752638328829</v>
      </c>
      <c r="FS356">
        <v>1</v>
      </c>
      <c r="FT356">
        <v>1141.15</v>
      </c>
      <c r="FU356">
        <v>8.01375086993177</v>
      </c>
      <c r="FV356">
        <v>5.5827070178417</v>
      </c>
      <c r="FW356">
        <v>-1</v>
      </c>
      <c r="FX356">
        <v>0.113427714285714</v>
      </c>
      <c r="FY356">
        <v>0.00755462337662345</v>
      </c>
      <c r="FZ356">
        <v>0.00126056216268235</v>
      </c>
      <c r="GA356">
        <v>1</v>
      </c>
      <c r="GB356">
        <v>2</v>
      </c>
      <c r="GC356">
        <v>2</v>
      </c>
      <c r="GD356" t="s">
        <v>423</v>
      </c>
      <c r="GE356">
        <v>3.12618</v>
      </c>
      <c r="GF356">
        <v>2.65559</v>
      </c>
      <c r="GG356">
        <v>0.0889339</v>
      </c>
      <c r="GH356">
        <v>0.0896031</v>
      </c>
      <c r="GI356">
        <v>0.103555</v>
      </c>
      <c r="GJ356">
        <v>0.103878</v>
      </c>
      <c r="GK356">
        <v>23302.9</v>
      </c>
      <c r="GL356">
        <v>22187.8</v>
      </c>
      <c r="GM356">
        <v>22876.3</v>
      </c>
      <c r="GN356">
        <v>23733.4</v>
      </c>
      <c r="GO356">
        <v>34951.6</v>
      </c>
      <c r="GP356">
        <v>35206.7</v>
      </c>
      <c r="GQ356">
        <v>41245.7</v>
      </c>
      <c r="GR356">
        <v>42328</v>
      </c>
      <c r="GS356">
        <v>1.89613</v>
      </c>
      <c r="GT356">
        <v>1.81037</v>
      </c>
      <c r="GU356">
        <v>0.100289</v>
      </c>
      <c r="GV356">
        <v>0</v>
      </c>
      <c r="GW356">
        <v>28.3816</v>
      </c>
      <c r="GX356">
        <v>999.9</v>
      </c>
      <c r="GY356">
        <v>60.585</v>
      </c>
      <c r="GZ356">
        <v>29.557</v>
      </c>
      <c r="HA356">
        <v>27.8462</v>
      </c>
      <c r="HB356">
        <v>54.0919</v>
      </c>
      <c r="HC356">
        <v>40.5008</v>
      </c>
      <c r="HD356">
        <v>1</v>
      </c>
      <c r="HE356">
        <v>0.0935213</v>
      </c>
      <c r="HF356">
        <v>-1.33401</v>
      </c>
      <c r="HG356">
        <v>20.2315</v>
      </c>
      <c r="HH356">
        <v>5.23496</v>
      </c>
      <c r="HI356">
        <v>11.992</v>
      </c>
      <c r="HJ356">
        <v>4.9562</v>
      </c>
      <c r="HK356">
        <v>3.304</v>
      </c>
      <c r="HL356">
        <v>9999</v>
      </c>
      <c r="HM356">
        <v>9999</v>
      </c>
      <c r="HN356">
        <v>9999</v>
      </c>
      <c r="HO356">
        <v>999.9</v>
      </c>
      <c r="HP356">
        <v>1.86844</v>
      </c>
      <c r="HQ356">
        <v>1.86417</v>
      </c>
      <c r="HR356">
        <v>1.8718</v>
      </c>
      <c r="HS356">
        <v>1.86264</v>
      </c>
      <c r="HT356">
        <v>1.86203</v>
      </c>
      <c r="HU356">
        <v>1.8685</v>
      </c>
      <c r="HV356">
        <v>1.85867</v>
      </c>
      <c r="HW356">
        <v>1.86508</v>
      </c>
      <c r="HX356">
        <v>5</v>
      </c>
      <c r="HY356">
        <v>0</v>
      </c>
      <c r="HZ356">
        <v>0</v>
      </c>
      <c r="IA356">
        <v>0</v>
      </c>
      <c r="IB356" t="s">
        <v>424</v>
      </c>
      <c r="IC356" t="s">
        <v>425</v>
      </c>
      <c r="ID356" t="s">
        <v>426</v>
      </c>
      <c r="IE356" t="s">
        <v>426</v>
      </c>
      <c r="IF356" t="s">
        <v>426</v>
      </c>
      <c r="IG356" t="s">
        <v>426</v>
      </c>
      <c r="IH356">
        <v>0</v>
      </c>
      <c r="II356">
        <v>100</v>
      </c>
      <c r="IJ356">
        <v>100</v>
      </c>
      <c r="IK356">
        <v>5.581</v>
      </c>
      <c r="IL356">
        <v>0.4345</v>
      </c>
      <c r="IM356">
        <v>4.20357787778522</v>
      </c>
      <c r="IN356">
        <v>0.00374144017280572</v>
      </c>
      <c r="IO356">
        <v>-1.07998895285064e-06</v>
      </c>
      <c r="IP356">
        <v>1.2122296874913e-10</v>
      </c>
      <c r="IQ356">
        <v>0.0711788513172057</v>
      </c>
      <c r="IR356">
        <v>0.00727018690124689</v>
      </c>
      <c r="IS356">
        <v>0.000171571339495546</v>
      </c>
      <c r="IT356">
        <v>5.81901312968366e-06</v>
      </c>
      <c r="IU356">
        <v>0</v>
      </c>
      <c r="IV356">
        <v>2039</v>
      </c>
      <c r="IW356">
        <v>1</v>
      </c>
      <c r="IX356">
        <v>29</v>
      </c>
      <c r="IY356">
        <v>29322762.9</v>
      </c>
      <c r="IZ356">
        <v>29322762.9</v>
      </c>
      <c r="JA356">
        <v>1.04126</v>
      </c>
      <c r="JB356">
        <v>2.39258</v>
      </c>
      <c r="JC356">
        <v>1.4978</v>
      </c>
      <c r="JD356">
        <v>2.33276</v>
      </c>
      <c r="JE356">
        <v>1.54419</v>
      </c>
      <c r="JF356">
        <v>2.41699</v>
      </c>
      <c r="JG356">
        <v>35.6613</v>
      </c>
      <c r="JH356">
        <v>24.2364</v>
      </c>
      <c r="JI356">
        <v>18</v>
      </c>
      <c r="JJ356">
        <v>545.826</v>
      </c>
      <c r="JK356">
        <v>433.501</v>
      </c>
      <c r="JL356">
        <v>31.516</v>
      </c>
      <c r="JM356">
        <v>28.8563</v>
      </c>
      <c r="JN356">
        <v>30</v>
      </c>
      <c r="JO356">
        <v>28.5831</v>
      </c>
      <c r="JP356">
        <v>28.6046</v>
      </c>
      <c r="JQ356">
        <v>20.9069</v>
      </c>
      <c r="JR356">
        <v>23.5457</v>
      </c>
      <c r="JS356">
        <v>100</v>
      </c>
      <c r="JT356">
        <v>31.4989</v>
      </c>
      <c r="JU356">
        <v>420</v>
      </c>
      <c r="JV356">
        <v>24.6623</v>
      </c>
      <c r="JW356">
        <v>92.4396</v>
      </c>
      <c r="JX356">
        <v>98.6444</v>
      </c>
    </row>
    <row r="357" spans="1:284">
      <c r="A357">
        <v>341</v>
      </c>
      <c r="B357">
        <v>1759365779</v>
      </c>
      <c r="C357">
        <v>4387.90000009537</v>
      </c>
      <c r="D357" t="s">
        <v>1118</v>
      </c>
      <c r="E357" t="s">
        <v>1119</v>
      </c>
      <c r="F357">
        <v>5</v>
      </c>
      <c r="G357" t="s">
        <v>1081</v>
      </c>
      <c r="H357" t="s">
        <v>419</v>
      </c>
      <c r="I357">
        <v>1759365776</v>
      </c>
      <c r="J357">
        <f>(K357)/1000</f>
        <v>0</v>
      </c>
      <c r="K357">
        <f>1000*DK357*AI357*(DG357-DH357)/(100*CZ357*(1000-AI357*DG357))</f>
        <v>0</v>
      </c>
      <c r="L357">
        <f>DK357*AI357*(DF357-DE357*(1000-AI357*DH357)/(1000-AI357*DG357))/(100*CZ357)</f>
        <v>0</v>
      </c>
      <c r="M357">
        <f>DE357 - IF(AI357&gt;1, L357*CZ357*100.0/(AK357), 0)</f>
        <v>0</v>
      </c>
      <c r="N357">
        <f>((T357-J357/2)*M357-L357)/(T357+J357/2)</f>
        <v>0</v>
      </c>
      <c r="O357">
        <f>N357*(DL357+DM357)/1000.0</f>
        <v>0</v>
      </c>
      <c r="P357">
        <f>(DE357 - IF(AI357&gt;1, L357*CZ357*100.0/(AK357), 0))*(DL357+DM357)/1000.0</f>
        <v>0</v>
      </c>
      <c r="Q357">
        <f>2.0/((1/S357-1/R357)+SIGN(S357)*SQRT((1/S357-1/R357)*(1/S357-1/R357) + 4*DA357/((DA357+1)*(DA357+1))*(2*1/S357*1/R357-1/R357*1/R357)))</f>
        <v>0</v>
      </c>
      <c r="R357">
        <f>IF(LEFT(DB357,1)&lt;&gt;"0",IF(LEFT(DB357,1)="1",3.0,DC357),$D$5+$E$5*(DS357*DL357/($K$5*1000))+$F$5*(DS357*DL357/($K$5*1000))*MAX(MIN(CZ357,$J$5),$I$5)*MAX(MIN(CZ357,$J$5),$I$5)+$G$5*MAX(MIN(CZ357,$J$5),$I$5)*(DS357*DL357/($K$5*1000))+$H$5*(DS357*DL357/($K$5*1000))*(DS357*DL357/($K$5*1000)))</f>
        <v>0</v>
      </c>
      <c r="S357">
        <f>J357*(1000-(1000*0.61365*exp(17.502*W357/(240.97+W357))/(DL357+DM357)+DG357)/2)/(1000*0.61365*exp(17.502*W357/(240.97+W357))/(DL357+DM357)-DG357)</f>
        <v>0</v>
      </c>
      <c r="T357">
        <f>1/((DA357+1)/(Q357/1.6)+1/(R357/1.37)) + DA357/((DA357+1)/(Q357/1.6) + DA357/(R357/1.37))</f>
        <v>0</v>
      </c>
      <c r="U357">
        <f>(CV357*CY357)</f>
        <v>0</v>
      </c>
      <c r="V357">
        <f>(DN357+(U357+2*0.95*5.67E-8*(((DN357+$B$7)+273)^4-(DN357+273)^4)-44100*J357)/(1.84*29.3*R357+8*0.95*5.67E-8*(DN357+273)^3))</f>
        <v>0</v>
      </c>
      <c r="W357">
        <f>($C$7*DO357+$D$7*DP357+$E$7*V357)</f>
        <v>0</v>
      </c>
      <c r="X357">
        <f>0.61365*exp(17.502*W357/(240.97+W357))</f>
        <v>0</v>
      </c>
      <c r="Y357">
        <f>(Z357/AA357*100)</f>
        <v>0</v>
      </c>
      <c r="Z357">
        <f>DG357*(DL357+DM357)/1000</f>
        <v>0</v>
      </c>
      <c r="AA357">
        <f>0.61365*exp(17.502*DN357/(240.97+DN357))</f>
        <v>0</v>
      </c>
      <c r="AB357">
        <f>(X357-DG357*(DL357+DM357)/1000)</f>
        <v>0</v>
      </c>
      <c r="AC357">
        <f>(-J357*44100)</f>
        <v>0</v>
      </c>
      <c r="AD357">
        <f>2*29.3*R357*0.92*(DN357-W357)</f>
        <v>0</v>
      </c>
      <c r="AE357">
        <f>2*0.95*5.67E-8*(((DN357+$B$7)+273)^4-(W357+273)^4)</f>
        <v>0</v>
      </c>
      <c r="AF357">
        <f>U357+AE357+AC357+AD357</f>
        <v>0</v>
      </c>
      <c r="AG357">
        <v>0</v>
      </c>
      <c r="AH357">
        <v>0</v>
      </c>
      <c r="AI357">
        <f>IF(AG357*$H$13&gt;=AK357,1.0,(AK357/(AK357-AG357*$H$13)))</f>
        <v>0</v>
      </c>
      <c r="AJ357">
        <f>(AI357-1)*100</f>
        <v>0</v>
      </c>
      <c r="AK357">
        <f>MAX(0,($B$13+$C$13*DS357)/(1+$D$13*DS357)*DL357/(DN357+273)*$E$13)</f>
        <v>0</v>
      </c>
      <c r="AL357" t="s">
        <v>420</v>
      </c>
      <c r="AM357" t="s">
        <v>420</v>
      </c>
      <c r="AN357">
        <v>0</v>
      </c>
      <c r="AO357">
        <v>0</v>
      </c>
      <c r="AP357">
        <f>1-AN357/AO357</f>
        <v>0</v>
      </c>
      <c r="AQ357">
        <v>0</v>
      </c>
      <c r="AR357" t="s">
        <v>420</v>
      </c>
      <c r="AS357" t="s">
        <v>420</v>
      </c>
      <c r="AT357">
        <v>0</v>
      </c>
      <c r="AU357">
        <v>0</v>
      </c>
      <c r="AV357">
        <f>1-AT357/AU357</f>
        <v>0</v>
      </c>
      <c r="AW357">
        <v>0.5</v>
      </c>
      <c r="AX357">
        <f>CW357</f>
        <v>0</v>
      </c>
      <c r="AY357">
        <f>L357</f>
        <v>0</v>
      </c>
      <c r="AZ357">
        <f>AV357*AW357*AX357</f>
        <v>0</v>
      </c>
      <c r="BA357">
        <f>(AY357-AQ357)/AX357</f>
        <v>0</v>
      </c>
      <c r="BB357">
        <f>(AO357-AU357)/AU357</f>
        <v>0</v>
      </c>
      <c r="BC357">
        <f>AN357/(AP357+AN357/AU357)</f>
        <v>0</v>
      </c>
      <c r="BD357" t="s">
        <v>420</v>
      </c>
      <c r="BE357">
        <v>0</v>
      </c>
      <c r="BF357">
        <f>IF(BE357&lt;&gt;0, BE357, BC357)</f>
        <v>0</v>
      </c>
      <c r="BG357">
        <f>1-BF357/AU357</f>
        <v>0</v>
      </c>
      <c r="BH357">
        <f>(AU357-AT357)/(AU357-BF357)</f>
        <v>0</v>
      </c>
      <c r="BI357">
        <f>(AO357-AU357)/(AO357-BF357)</f>
        <v>0</v>
      </c>
      <c r="BJ357">
        <f>(AU357-AT357)/(AU357-AN357)</f>
        <v>0</v>
      </c>
      <c r="BK357">
        <f>(AO357-AU357)/(AO357-AN357)</f>
        <v>0</v>
      </c>
      <c r="BL357">
        <f>(BH357*BF357/AT357)</f>
        <v>0</v>
      </c>
      <c r="BM357">
        <f>(1-BL357)</f>
        <v>0</v>
      </c>
      <c r="CV357">
        <f>$B$11*DT357+$C$11*DU357+$F$11*EF357*(1-EI357)</f>
        <v>0</v>
      </c>
      <c r="CW357">
        <f>CV357*CX357</f>
        <v>0</v>
      </c>
      <c r="CX357">
        <f>($B$11*$D$9+$C$11*$D$9+$F$11*((ES357+EK357)/MAX(ES357+EK357+ET357, 0.1)*$I$9+ET357/MAX(ES357+EK357+ET357, 0.1)*$J$9))/($B$11+$C$11+$F$11)</f>
        <v>0</v>
      </c>
      <c r="CY357">
        <f>($B$11*$K$9+$C$11*$K$9+$F$11*((ES357+EK357)/MAX(ES357+EK357+ET357, 0.1)*$P$9+ET357/MAX(ES357+EK357+ET357, 0.1)*$Q$9))/($B$11+$C$11+$F$11)</f>
        <v>0</v>
      </c>
      <c r="CZ357">
        <v>5.97</v>
      </c>
      <c r="DA357">
        <v>0.5</v>
      </c>
      <c r="DB357" t="s">
        <v>421</v>
      </c>
      <c r="DC357">
        <v>2</v>
      </c>
      <c r="DD357">
        <v>1759365776</v>
      </c>
      <c r="DE357">
        <v>421.207333333333</v>
      </c>
      <c r="DF357">
        <v>419.989</v>
      </c>
      <c r="DG357">
        <v>24.8045</v>
      </c>
      <c r="DH357">
        <v>24.6893333333333</v>
      </c>
      <c r="DI357">
        <v>415.626333333333</v>
      </c>
      <c r="DJ357">
        <v>24.3700333333333</v>
      </c>
      <c r="DK357">
        <v>500.033</v>
      </c>
      <c r="DL357">
        <v>90.3487333333333</v>
      </c>
      <c r="DM357">
        <v>0.0299482</v>
      </c>
      <c r="DN357">
        <v>30.9262666666667</v>
      </c>
      <c r="DO357">
        <v>30.0176333333333</v>
      </c>
      <c r="DP357">
        <v>999.9</v>
      </c>
      <c r="DQ357">
        <v>0</v>
      </c>
      <c r="DR357">
        <v>0</v>
      </c>
      <c r="DS357">
        <v>10013.3166666667</v>
      </c>
      <c r="DT357">
        <v>0</v>
      </c>
      <c r="DU357">
        <v>0.667702</v>
      </c>
      <c r="DV357">
        <v>1.21811</v>
      </c>
      <c r="DW357">
        <v>431.920666666667</v>
      </c>
      <c r="DX357">
        <v>430.621</v>
      </c>
      <c r="DY357">
        <v>0.115163666666667</v>
      </c>
      <c r="DZ357">
        <v>419.989</v>
      </c>
      <c r="EA357">
        <v>24.6893333333333</v>
      </c>
      <c r="EB357">
        <v>2.24105666666667</v>
      </c>
      <c r="EC357">
        <v>2.23065</v>
      </c>
      <c r="ED357">
        <v>19.2588666666667</v>
      </c>
      <c r="EE357">
        <v>19.1842</v>
      </c>
      <c r="EF357">
        <v>0.00500016</v>
      </c>
      <c r="EG357">
        <v>0</v>
      </c>
      <c r="EH357">
        <v>0</v>
      </c>
      <c r="EI357">
        <v>0</v>
      </c>
      <c r="EJ357">
        <v>1145.06666666667</v>
      </c>
      <c r="EK357">
        <v>0.00500016</v>
      </c>
      <c r="EL357">
        <v>-22.7666666666667</v>
      </c>
      <c r="EM357">
        <v>-1.9</v>
      </c>
      <c r="EN357">
        <v>38</v>
      </c>
      <c r="EO357">
        <v>42.062</v>
      </c>
      <c r="EP357">
        <v>40.125</v>
      </c>
      <c r="EQ357">
        <v>42.229</v>
      </c>
      <c r="ER357">
        <v>41.312</v>
      </c>
      <c r="ES357">
        <v>0</v>
      </c>
      <c r="ET357">
        <v>0</v>
      </c>
      <c r="EU357">
        <v>0</v>
      </c>
      <c r="EV357">
        <v>1759365780.1</v>
      </c>
      <c r="EW357">
        <v>0</v>
      </c>
      <c r="EX357">
        <v>1141.14615384615</v>
      </c>
      <c r="EY357">
        <v>-21.3128205503609</v>
      </c>
      <c r="EZ357">
        <v>10.9162394341581</v>
      </c>
      <c r="FA357">
        <v>-24.65</v>
      </c>
      <c r="FB357">
        <v>15</v>
      </c>
      <c r="FC357">
        <v>0</v>
      </c>
      <c r="FD357" t="s">
        <v>422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1.24840619047619</v>
      </c>
      <c r="FQ357">
        <v>-0.115895064935064</v>
      </c>
      <c r="FR357">
        <v>0.0356589317571202</v>
      </c>
      <c r="FS357">
        <v>1</v>
      </c>
      <c r="FT357">
        <v>1141.15882352941</v>
      </c>
      <c r="FU357">
        <v>12.9136744415362</v>
      </c>
      <c r="FV357">
        <v>5.50535128157724</v>
      </c>
      <c r="FW357">
        <v>-1</v>
      </c>
      <c r="FX357">
        <v>0.113560095238095</v>
      </c>
      <c r="FY357">
        <v>0.0109432207792207</v>
      </c>
      <c r="FZ357">
        <v>0.00137801523610217</v>
      </c>
      <c r="GA357">
        <v>1</v>
      </c>
      <c r="GB357">
        <v>2</v>
      </c>
      <c r="GC357">
        <v>2</v>
      </c>
      <c r="GD357" t="s">
        <v>423</v>
      </c>
      <c r="GE357">
        <v>3.12631</v>
      </c>
      <c r="GF357">
        <v>2.65551</v>
      </c>
      <c r="GG357">
        <v>0.0889527</v>
      </c>
      <c r="GH357">
        <v>0.0896113</v>
      </c>
      <c r="GI357">
        <v>0.103553</v>
      </c>
      <c r="GJ357">
        <v>0.103884</v>
      </c>
      <c r="GK357">
        <v>23302.7</v>
      </c>
      <c r="GL357">
        <v>22187.5</v>
      </c>
      <c r="GM357">
        <v>22876.7</v>
      </c>
      <c r="GN357">
        <v>23733.4</v>
      </c>
      <c r="GO357">
        <v>34951.7</v>
      </c>
      <c r="GP357">
        <v>35206.4</v>
      </c>
      <c r="GQ357">
        <v>41245.6</v>
      </c>
      <c r="GR357">
        <v>42327.9</v>
      </c>
      <c r="GS357">
        <v>1.89632</v>
      </c>
      <c r="GT357">
        <v>1.81037</v>
      </c>
      <c r="GU357">
        <v>0.0999458</v>
      </c>
      <c r="GV357">
        <v>0</v>
      </c>
      <c r="GW357">
        <v>28.3839</v>
      </c>
      <c r="GX357">
        <v>999.9</v>
      </c>
      <c r="GY357">
        <v>60.585</v>
      </c>
      <c r="GZ357">
        <v>29.557</v>
      </c>
      <c r="HA357">
        <v>27.8486</v>
      </c>
      <c r="HB357">
        <v>54.3419</v>
      </c>
      <c r="HC357">
        <v>40.3005</v>
      </c>
      <c r="HD357">
        <v>1</v>
      </c>
      <c r="HE357">
        <v>0.0935823</v>
      </c>
      <c r="HF357">
        <v>-1.31018</v>
      </c>
      <c r="HG357">
        <v>20.2316</v>
      </c>
      <c r="HH357">
        <v>5.23496</v>
      </c>
      <c r="HI357">
        <v>11.992</v>
      </c>
      <c r="HJ357">
        <v>4.95615</v>
      </c>
      <c r="HK357">
        <v>3.304</v>
      </c>
      <c r="HL357">
        <v>9999</v>
      </c>
      <c r="HM357">
        <v>9999</v>
      </c>
      <c r="HN357">
        <v>9999</v>
      </c>
      <c r="HO357">
        <v>999.9</v>
      </c>
      <c r="HP357">
        <v>1.86844</v>
      </c>
      <c r="HQ357">
        <v>1.86417</v>
      </c>
      <c r="HR357">
        <v>1.8718</v>
      </c>
      <c r="HS357">
        <v>1.86264</v>
      </c>
      <c r="HT357">
        <v>1.86203</v>
      </c>
      <c r="HU357">
        <v>1.86847</v>
      </c>
      <c r="HV357">
        <v>1.85867</v>
      </c>
      <c r="HW357">
        <v>1.86508</v>
      </c>
      <c r="HX357">
        <v>5</v>
      </c>
      <c r="HY357">
        <v>0</v>
      </c>
      <c r="HZ357">
        <v>0</v>
      </c>
      <c r="IA357">
        <v>0</v>
      </c>
      <c r="IB357" t="s">
        <v>424</v>
      </c>
      <c r="IC357" t="s">
        <v>425</v>
      </c>
      <c r="ID357" t="s">
        <v>426</v>
      </c>
      <c r="IE357" t="s">
        <v>426</v>
      </c>
      <c r="IF357" t="s">
        <v>426</v>
      </c>
      <c r="IG357" t="s">
        <v>426</v>
      </c>
      <c r="IH357">
        <v>0</v>
      </c>
      <c r="II357">
        <v>100</v>
      </c>
      <c r="IJ357">
        <v>100</v>
      </c>
      <c r="IK357">
        <v>5.581</v>
      </c>
      <c r="IL357">
        <v>0.4345</v>
      </c>
      <c r="IM357">
        <v>4.20357787778522</v>
      </c>
      <c r="IN357">
        <v>0.00374144017280572</v>
      </c>
      <c r="IO357">
        <v>-1.07998895285064e-06</v>
      </c>
      <c r="IP357">
        <v>1.2122296874913e-10</v>
      </c>
      <c r="IQ357">
        <v>0.0711788513172057</v>
      </c>
      <c r="IR357">
        <v>0.00727018690124689</v>
      </c>
      <c r="IS357">
        <v>0.000171571339495546</v>
      </c>
      <c r="IT357">
        <v>5.81901312968366e-06</v>
      </c>
      <c r="IU357">
        <v>0</v>
      </c>
      <c r="IV357">
        <v>2039</v>
      </c>
      <c r="IW357">
        <v>1</v>
      </c>
      <c r="IX357">
        <v>29</v>
      </c>
      <c r="IY357">
        <v>29322763</v>
      </c>
      <c r="IZ357">
        <v>29322763</v>
      </c>
      <c r="JA357">
        <v>1.04248</v>
      </c>
      <c r="JB357">
        <v>2.40601</v>
      </c>
      <c r="JC357">
        <v>1.49902</v>
      </c>
      <c r="JD357">
        <v>2.33276</v>
      </c>
      <c r="JE357">
        <v>1.54419</v>
      </c>
      <c r="JF357">
        <v>2.2229</v>
      </c>
      <c r="JG357">
        <v>35.6613</v>
      </c>
      <c r="JH357">
        <v>24.2276</v>
      </c>
      <c r="JI357">
        <v>18</v>
      </c>
      <c r="JJ357">
        <v>545.956</v>
      </c>
      <c r="JK357">
        <v>433.501</v>
      </c>
      <c r="JL357">
        <v>31.5095</v>
      </c>
      <c r="JM357">
        <v>28.8553</v>
      </c>
      <c r="JN357">
        <v>30.0001</v>
      </c>
      <c r="JO357">
        <v>28.5831</v>
      </c>
      <c r="JP357">
        <v>28.6046</v>
      </c>
      <c r="JQ357">
        <v>20.9064</v>
      </c>
      <c r="JR357">
        <v>23.5457</v>
      </c>
      <c r="JS357">
        <v>100</v>
      </c>
      <c r="JT357">
        <v>31.4989</v>
      </c>
      <c r="JU357">
        <v>420</v>
      </c>
      <c r="JV357">
        <v>24.6623</v>
      </c>
      <c r="JW357">
        <v>92.44</v>
      </c>
      <c r="JX357">
        <v>98.6443</v>
      </c>
    </row>
    <row r="358" spans="1:284">
      <c r="A358">
        <v>342</v>
      </c>
      <c r="B358">
        <v>1759365781</v>
      </c>
      <c r="C358">
        <v>4389.90000009537</v>
      </c>
      <c r="D358" t="s">
        <v>1120</v>
      </c>
      <c r="E358" t="s">
        <v>1121</v>
      </c>
      <c r="F358">
        <v>5</v>
      </c>
      <c r="G358" t="s">
        <v>1081</v>
      </c>
      <c r="H358" t="s">
        <v>419</v>
      </c>
      <c r="I358">
        <v>1759365778</v>
      </c>
      <c r="J358">
        <f>(K358)/1000</f>
        <v>0</v>
      </c>
      <c r="K358">
        <f>1000*DK358*AI358*(DG358-DH358)/(100*CZ358*(1000-AI358*DG358))</f>
        <v>0</v>
      </c>
      <c r="L358">
        <f>DK358*AI358*(DF358-DE358*(1000-AI358*DH358)/(1000-AI358*DG358))/(100*CZ358)</f>
        <v>0</v>
      </c>
      <c r="M358">
        <f>DE358 - IF(AI358&gt;1, L358*CZ358*100.0/(AK358), 0)</f>
        <v>0</v>
      </c>
      <c r="N358">
        <f>((T358-J358/2)*M358-L358)/(T358+J358/2)</f>
        <v>0</v>
      </c>
      <c r="O358">
        <f>N358*(DL358+DM358)/1000.0</f>
        <v>0</v>
      </c>
      <c r="P358">
        <f>(DE358 - IF(AI358&gt;1, L358*CZ358*100.0/(AK358), 0))*(DL358+DM358)/1000.0</f>
        <v>0</v>
      </c>
      <c r="Q358">
        <f>2.0/((1/S358-1/R358)+SIGN(S358)*SQRT((1/S358-1/R358)*(1/S358-1/R358) + 4*DA358/((DA358+1)*(DA358+1))*(2*1/S358*1/R358-1/R358*1/R358)))</f>
        <v>0</v>
      </c>
      <c r="R358">
        <f>IF(LEFT(DB358,1)&lt;&gt;"0",IF(LEFT(DB358,1)="1",3.0,DC358),$D$5+$E$5*(DS358*DL358/($K$5*1000))+$F$5*(DS358*DL358/($K$5*1000))*MAX(MIN(CZ358,$J$5),$I$5)*MAX(MIN(CZ358,$J$5),$I$5)+$G$5*MAX(MIN(CZ358,$J$5),$I$5)*(DS358*DL358/($K$5*1000))+$H$5*(DS358*DL358/($K$5*1000))*(DS358*DL358/($K$5*1000)))</f>
        <v>0</v>
      </c>
      <c r="S358">
        <f>J358*(1000-(1000*0.61365*exp(17.502*W358/(240.97+W358))/(DL358+DM358)+DG358)/2)/(1000*0.61365*exp(17.502*W358/(240.97+W358))/(DL358+DM358)-DG358)</f>
        <v>0</v>
      </c>
      <c r="T358">
        <f>1/((DA358+1)/(Q358/1.6)+1/(R358/1.37)) + DA358/((DA358+1)/(Q358/1.6) + DA358/(R358/1.37))</f>
        <v>0</v>
      </c>
      <c r="U358">
        <f>(CV358*CY358)</f>
        <v>0</v>
      </c>
      <c r="V358">
        <f>(DN358+(U358+2*0.95*5.67E-8*(((DN358+$B$7)+273)^4-(DN358+273)^4)-44100*J358)/(1.84*29.3*R358+8*0.95*5.67E-8*(DN358+273)^3))</f>
        <v>0</v>
      </c>
      <c r="W358">
        <f>($C$7*DO358+$D$7*DP358+$E$7*V358)</f>
        <v>0</v>
      </c>
      <c r="X358">
        <f>0.61365*exp(17.502*W358/(240.97+W358))</f>
        <v>0</v>
      </c>
      <c r="Y358">
        <f>(Z358/AA358*100)</f>
        <v>0</v>
      </c>
      <c r="Z358">
        <f>DG358*(DL358+DM358)/1000</f>
        <v>0</v>
      </c>
      <c r="AA358">
        <f>0.61365*exp(17.502*DN358/(240.97+DN358))</f>
        <v>0</v>
      </c>
      <c r="AB358">
        <f>(X358-DG358*(DL358+DM358)/1000)</f>
        <v>0</v>
      </c>
      <c r="AC358">
        <f>(-J358*44100)</f>
        <v>0</v>
      </c>
      <c r="AD358">
        <f>2*29.3*R358*0.92*(DN358-W358)</f>
        <v>0</v>
      </c>
      <c r="AE358">
        <f>2*0.95*5.67E-8*(((DN358+$B$7)+273)^4-(W358+273)^4)</f>
        <v>0</v>
      </c>
      <c r="AF358">
        <f>U358+AE358+AC358+AD358</f>
        <v>0</v>
      </c>
      <c r="AG358">
        <v>0</v>
      </c>
      <c r="AH358">
        <v>0</v>
      </c>
      <c r="AI358">
        <f>IF(AG358*$H$13&gt;=AK358,1.0,(AK358/(AK358-AG358*$H$13)))</f>
        <v>0</v>
      </c>
      <c r="AJ358">
        <f>(AI358-1)*100</f>
        <v>0</v>
      </c>
      <c r="AK358">
        <f>MAX(0,($B$13+$C$13*DS358)/(1+$D$13*DS358)*DL358/(DN358+273)*$E$13)</f>
        <v>0</v>
      </c>
      <c r="AL358" t="s">
        <v>420</v>
      </c>
      <c r="AM358" t="s">
        <v>420</v>
      </c>
      <c r="AN358">
        <v>0</v>
      </c>
      <c r="AO358">
        <v>0</v>
      </c>
      <c r="AP358">
        <f>1-AN358/AO358</f>
        <v>0</v>
      </c>
      <c r="AQ358">
        <v>0</v>
      </c>
      <c r="AR358" t="s">
        <v>420</v>
      </c>
      <c r="AS358" t="s">
        <v>420</v>
      </c>
      <c r="AT358">
        <v>0</v>
      </c>
      <c r="AU358">
        <v>0</v>
      </c>
      <c r="AV358">
        <f>1-AT358/AU358</f>
        <v>0</v>
      </c>
      <c r="AW358">
        <v>0.5</v>
      </c>
      <c r="AX358">
        <f>CW358</f>
        <v>0</v>
      </c>
      <c r="AY358">
        <f>L358</f>
        <v>0</v>
      </c>
      <c r="AZ358">
        <f>AV358*AW358*AX358</f>
        <v>0</v>
      </c>
      <c r="BA358">
        <f>(AY358-AQ358)/AX358</f>
        <v>0</v>
      </c>
      <c r="BB358">
        <f>(AO358-AU358)/AU358</f>
        <v>0</v>
      </c>
      <c r="BC358">
        <f>AN358/(AP358+AN358/AU358)</f>
        <v>0</v>
      </c>
      <c r="BD358" t="s">
        <v>420</v>
      </c>
      <c r="BE358">
        <v>0</v>
      </c>
      <c r="BF358">
        <f>IF(BE358&lt;&gt;0, BE358, BC358)</f>
        <v>0</v>
      </c>
      <c r="BG358">
        <f>1-BF358/AU358</f>
        <v>0</v>
      </c>
      <c r="BH358">
        <f>(AU358-AT358)/(AU358-BF358)</f>
        <v>0</v>
      </c>
      <c r="BI358">
        <f>(AO358-AU358)/(AO358-BF358)</f>
        <v>0</v>
      </c>
      <c r="BJ358">
        <f>(AU358-AT358)/(AU358-AN358)</f>
        <v>0</v>
      </c>
      <c r="BK358">
        <f>(AO358-AU358)/(AO358-AN358)</f>
        <v>0</v>
      </c>
      <c r="BL358">
        <f>(BH358*BF358/AT358)</f>
        <v>0</v>
      </c>
      <c r="BM358">
        <f>(1-BL358)</f>
        <v>0</v>
      </c>
      <c r="CV358">
        <f>$B$11*DT358+$C$11*DU358+$F$11*EF358*(1-EI358)</f>
        <v>0</v>
      </c>
      <c r="CW358">
        <f>CV358*CX358</f>
        <v>0</v>
      </c>
      <c r="CX358">
        <f>($B$11*$D$9+$C$11*$D$9+$F$11*((ES358+EK358)/MAX(ES358+EK358+ET358, 0.1)*$I$9+ET358/MAX(ES358+EK358+ET358, 0.1)*$J$9))/($B$11+$C$11+$F$11)</f>
        <v>0</v>
      </c>
      <c r="CY358">
        <f>($B$11*$K$9+$C$11*$K$9+$F$11*((ES358+EK358)/MAX(ES358+EK358+ET358, 0.1)*$P$9+ET358/MAX(ES358+EK358+ET358, 0.1)*$Q$9))/($B$11+$C$11+$F$11)</f>
        <v>0</v>
      </c>
      <c r="CZ358">
        <v>5.97</v>
      </c>
      <c r="DA358">
        <v>0.5</v>
      </c>
      <c r="DB358" t="s">
        <v>421</v>
      </c>
      <c r="DC358">
        <v>2</v>
      </c>
      <c r="DD358">
        <v>1759365778</v>
      </c>
      <c r="DE358">
        <v>421.219666666667</v>
      </c>
      <c r="DF358">
        <v>420.007333333333</v>
      </c>
      <c r="DG358">
        <v>24.8039666666667</v>
      </c>
      <c r="DH358">
        <v>24.6897666666667</v>
      </c>
      <c r="DI358">
        <v>415.638666666667</v>
      </c>
      <c r="DJ358">
        <v>24.3695333333333</v>
      </c>
      <c r="DK358">
        <v>500.068666666667</v>
      </c>
      <c r="DL358">
        <v>90.3496666666667</v>
      </c>
      <c r="DM358">
        <v>0.0299615</v>
      </c>
      <c r="DN358">
        <v>30.9258</v>
      </c>
      <c r="DO358">
        <v>30.0139333333333</v>
      </c>
      <c r="DP358">
        <v>999.9</v>
      </c>
      <c r="DQ358">
        <v>0</v>
      </c>
      <c r="DR358">
        <v>0</v>
      </c>
      <c r="DS358">
        <v>10005.4</v>
      </c>
      <c r="DT358">
        <v>0</v>
      </c>
      <c r="DU358">
        <v>0.667702</v>
      </c>
      <c r="DV358">
        <v>1.21202666666667</v>
      </c>
      <c r="DW358">
        <v>431.933</v>
      </c>
      <c r="DX358">
        <v>430.64</v>
      </c>
      <c r="DY358">
        <v>0.114197333333333</v>
      </c>
      <c r="DZ358">
        <v>420.007333333333</v>
      </c>
      <c r="EA358">
        <v>24.6897666666667</v>
      </c>
      <c r="EB358">
        <v>2.24103</v>
      </c>
      <c r="EC358">
        <v>2.23071333333333</v>
      </c>
      <c r="ED358">
        <v>19.2586666666667</v>
      </c>
      <c r="EE358">
        <v>19.1846333333333</v>
      </c>
      <c r="EF358">
        <v>0.00500016</v>
      </c>
      <c r="EG358">
        <v>0</v>
      </c>
      <c r="EH358">
        <v>0</v>
      </c>
      <c r="EI358">
        <v>0</v>
      </c>
      <c r="EJ358">
        <v>1141.03333333333</v>
      </c>
      <c r="EK358">
        <v>0.00500016</v>
      </c>
      <c r="EL358">
        <v>-21.7</v>
      </c>
      <c r="EM358">
        <v>-1.6</v>
      </c>
      <c r="EN358">
        <v>38</v>
      </c>
      <c r="EO358">
        <v>42.062</v>
      </c>
      <c r="EP358">
        <v>40.125</v>
      </c>
      <c r="EQ358">
        <v>42.208</v>
      </c>
      <c r="ER358">
        <v>41.312</v>
      </c>
      <c r="ES358">
        <v>0</v>
      </c>
      <c r="ET358">
        <v>0</v>
      </c>
      <c r="EU358">
        <v>0</v>
      </c>
      <c r="EV358">
        <v>1759365782.5</v>
      </c>
      <c r="EW358">
        <v>0</v>
      </c>
      <c r="EX358">
        <v>1140.42307692308</v>
      </c>
      <c r="EY358">
        <v>-25.5521367756293</v>
      </c>
      <c r="EZ358">
        <v>18.1777779962865</v>
      </c>
      <c r="FA358">
        <v>-23.7807692307692</v>
      </c>
      <c r="FB358">
        <v>15</v>
      </c>
      <c r="FC358">
        <v>0</v>
      </c>
      <c r="FD358" t="s">
        <v>422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1.24120857142857</v>
      </c>
      <c r="FQ358">
        <v>-0.0821555844155816</v>
      </c>
      <c r="FR358">
        <v>0.0352970809916431</v>
      </c>
      <c r="FS358">
        <v>1</v>
      </c>
      <c r="FT358">
        <v>1140.90588235294</v>
      </c>
      <c r="FU358">
        <v>-6.39877776510554</v>
      </c>
      <c r="FV358">
        <v>5.79893201001249</v>
      </c>
      <c r="FW358">
        <v>-1</v>
      </c>
      <c r="FX358">
        <v>0.113530523809524</v>
      </c>
      <c r="FY358">
        <v>0.0095078181818181</v>
      </c>
      <c r="FZ358">
        <v>0.0014325208090917</v>
      </c>
      <c r="GA358">
        <v>1</v>
      </c>
      <c r="GB358">
        <v>2</v>
      </c>
      <c r="GC358">
        <v>2</v>
      </c>
      <c r="GD358" t="s">
        <v>423</v>
      </c>
      <c r="GE358">
        <v>3.12613</v>
      </c>
      <c r="GF358">
        <v>2.65562</v>
      </c>
      <c r="GG358">
        <v>0.0889516</v>
      </c>
      <c r="GH358">
        <v>0.0896148</v>
      </c>
      <c r="GI358">
        <v>0.103555</v>
      </c>
      <c r="GJ358">
        <v>0.103882</v>
      </c>
      <c r="GK358">
        <v>23302.6</v>
      </c>
      <c r="GL358">
        <v>22187.5</v>
      </c>
      <c r="GM358">
        <v>22876.5</v>
      </c>
      <c r="GN358">
        <v>23733.4</v>
      </c>
      <c r="GO358">
        <v>34951.5</v>
      </c>
      <c r="GP358">
        <v>35206.5</v>
      </c>
      <c r="GQ358">
        <v>41245.5</v>
      </c>
      <c r="GR358">
        <v>42327.9</v>
      </c>
      <c r="GS358">
        <v>1.89613</v>
      </c>
      <c r="GT358">
        <v>1.81057</v>
      </c>
      <c r="GU358">
        <v>0.0998378</v>
      </c>
      <c r="GV358">
        <v>0</v>
      </c>
      <c r="GW358">
        <v>28.3851</v>
      </c>
      <c r="GX358">
        <v>999.9</v>
      </c>
      <c r="GY358">
        <v>60.585</v>
      </c>
      <c r="GZ358">
        <v>29.557</v>
      </c>
      <c r="HA358">
        <v>27.8516</v>
      </c>
      <c r="HB358">
        <v>54.4119</v>
      </c>
      <c r="HC358">
        <v>40.3245</v>
      </c>
      <c r="HD358">
        <v>1</v>
      </c>
      <c r="HE358">
        <v>0.0935417</v>
      </c>
      <c r="HF358">
        <v>-1.31828</v>
      </c>
      <c r="HG358">
        <v>20.2316</v>
      </c>
      <c r="HH358">
        <v>5.23481</v>
      </c>
      <c r="HI358">
        <v>11.992</v>
      </c>
      <c r="HJ358">
        <v>4.95615</v>
      </c>
      <c r="HK358">
        <v>3.30398</v>
      </c>
      <c r="HL358">
        <v>9999</v>
      </c>
      <c r="HM358">
        <v>9999</v>
      </c>
      <c r="HN358">
        <v>9999</v>
      </c>
      <c r="HO358">
        <v>999.9</v>
      </c>
      <c r="HP358">
        <v>1.86844</v>
      </c>
      <c r="HQ358">
        <v>1.86417</v>
      </c>
      <c r="HR358">
        <v>1.8718</v>
      </c>
      <c r="HS358">
        <v>1.86264</v>
      </c>
      <c r="HT358">
        <v>1.86204</v>
      </c>
      <c r="HU358">
        <v>1.86848</v>
      </c>
      <c r="HV358">
        <v>1.85867</v>
      </c>
      <c r="HW358">
        <v>1.86508</v>
      </c>
      <c r="HX358">
        <v>5</v>
      </c>
      <c r="HY358">
        <v>0</v>
      </c>
      <c r="HZ358">
        <v>0</v>
      </c>
      <c r="IA358">
        <v>0</v>
      </c>
      <c r="IB358" t="s">
        <v>424</v>
      </c>
      <c r="IC358" t="s">
        <v>425</v>
      </c>
      <c r="ID358" t="s">
        <v>426</v>
      </c>
      <c r="IE358" t="s">
        <v>426</v>
      </c>
      <c r="IF358" t="s">
        <v>426</v>
      </c>
      <c r="IG358" t="s">
        <v>426</v>
      </c>
      <c r="IH358">
        <v>0</v>
      </c>
      <c r="II358">
        <v>100</v>
      </c>
      <c r="IJ358">
        <v>100</v>
      </c>
      <c r="IK358">
        <v>5.581</v>
      </c>
      <c r="IL358">
        <v>0.4344</v>
      </c>
      <c r="IM358">
        <v>4.20357787778522</v>
      </c>
      <c r="IN358">
        <v>0.00374144017280572</v>
      </c>
      <c r="IO358">
        <v>-1.07998895285064e-06</v>
      </c>
      <c r="IP358">
        <v>1.2122296874913e-10</v>
      </c>
      <c r="IQ358">
        <v>0.0711788513172057</v>
      </c>
      <c r="IR358">
        <v>0.00727018690124689</v>
      </c>
      <c r="IS358">
        <v>0.000171571339495546</v>
      </c>
      <c r="IT358">
        <v>5.81901312968366e-06</v>
      </c>
      <c r="IU358">
        <v>0</v>
      </c>
      <c r="IV358">
        <v>2039</v>
      </c>
      <c r="IW358">
        <v>1</v>
      </c>
      <c r="IX358">
        <v>29</v>
      </c>
      <c r="IY358">
        <v>29322763</v>
      </c>
      <c r="IZ358">
        <v>29322763</v>
      </c>
      <c r="JA358">
        <v>1.04248</v>
      </c>
      <c r="JB358">
        <v>2.39502</v>
      </c>
      <c r="JC358">
        <v>1.49902</v>
      </c>
      <c r="JD358">
        <v>2.33276</v>
      </c>
      <c r="JE358">
        <v>1.54419</v>
      </c>
      <c r="JF358">
        <v>2.24609</v>
      </c>
      <c r="JG358">
        <v>35.638</v>
      </c>
      <c r="JH358">
        <v>24.2276</v>
      </c>
      <c r="JI358">
        <v>18</v>
      </c>
      <c r="JJ358">
        <v>545.826</v>
      </c>
      <c r="JK358">
        <v>433.621</v>
      </c>
      <c r="JL358">
        <v>31.5006</v>
      </c>
      <c r="JM358">
        <v>28.8553</v>
      </c>
      <c r="JN358">
        <v>30.0001</v>
      </c>
      <c r="JO358">
        <v>28.5831</v>
      </c>
      <c r="JP358">
        <v>28.6046</v>
      </c>
      <c r="JQ358">
        <v>20.9039</v>
      </c>
      <c r="JR358">
        <v>23.5457</v>
      </c>
      <c r="JS358">
        <v>100</v>
      </c>
      <c r="JT358">
        <v>31.4858</v>
      </c>
      <c r="JU358">
        <v>420</v>
      </c>
      <c r="JV358">
        <v>24.6623</v>
      </c>
      <c r="JW358">
        <v>92.4395</v>
      </c>
      <c r="JX358">
        <v>98.6443</v>
      </c>
    </row>
    <row r="359" spans="1:284">
      <c r="A359">
        <v>343</v>
      </c>
      <c r="B359">
        <v>1759365783</v>
      </c>
      <c r="C359">
        <v>4391.90000009537</v>
      </c>
      <c r="D359" t="s">
        <v>1122</v>
      </c>
      <c r="E359" t="s">
        <v>1123</v>
      </c>
      <c r="F359">
        <v>5</v>
      </c>
      <c r="G359" t="s">
        <v>1081</v>
      </c>
      <c r="H359" t="s">
        <v>419</v>
      </c>
      <c r="I359">
        <v>1759365780</v>
      </c>
      <c r="J359">
        <f>(K359)/1000</f>
        <v>0</v>
      </c>
      <c r="K359">
        <f>1000*DK359*AI359*(DG359-DH359)/(100*CZ359*(1000-AI359*DG359))</f>
        <v>0</v>
      </c>
      <c r="L359">
        <f>DK359*AI359*(DF359-DE359*(1000-AI359*DH359)/(1000-AI359*DG359))/(100*CZ359)</f>
        <v>0</v>
      </c>
      <c r="M359">
        <f>DE359 - IF(AI359&gt;1, L359*CZ359*100.0/(AK359), 0)</f>
        <v>0</v>
      </c>
      <c r="N359">
        <f>((T359-J359/2)*M359-L359)/(T359+J359/2)</f>
        <v>0</v>
      </c>
      <c r="O359">
        <f>N359*(DL359+DM359)/1000.0</f>
        <v>0</v>
      </c>
      <c r="P359">
        <f>(DE359 - IF(AI359&gt;1, L359*CZ359*100.0/(AK359), 0))*(DL359+DM359)/1000.0</f>
        <v>0</v>
      </c>
      <c r="Q359">
        <f>2.0/((1/S359-1/R359)+SIGN(S359)*SQRT((1/S359-1/R359)*(1/S359-1/R359) + 4*DA359/((DA359+1)*(DA359+1))*(2*1/S359*1/R359-1/R359*1/R359)))</f>
        <v>0</v>
      </c>
      <c r="R359">
        <f>IF(LEFT(DB359,1)&lt;&gt;"0",IF(LEFT(DB359,1)="1",3.0,DC359),$D$5+$E$5*(DS359*DL359/($K$5*1000))+$F$5*(DS359*DL359/($K$5*1000))*MAX(MIN(CZ359,$J$5),$I$5)*MAX(MIN(CZ359,$J$5),$I$5)+$G$5*MAX(MIN(CZ359,$J$5),$I$5)*(DS359*DL359/($K$5*1000))+$H$5*(DS359*DL359/($K$5*1000))*(DS359*DL359/($K$5*1000)))</f>
        <v>0</v>
      </c>
      <c r="S359">
        <f>J359*(1000-(1000*0.61365*exp(17.502*W359/(240.97+W359))/(DL359+DM359)+DG359)/2)/(1000*0.61365*exp(17.502*W359/(240.97+W359))/(DL359+DM359)-DG359)</f>
        <v>0</v>
      </c>
      <c r="T359">
        <f>1/((DA359+1)/(Q359/1.6)+1/(R359/1.37)) + DA359/((DA359+1)/(Q359/1.6) + DA359/(R359/1.37))</f>
        <v>0</v>
      </c>
      <c r="U359">
        <f>(CV359*CY359)</f>
        <v>0</v>
      </c>
      <c r="V359">
        <f>(DN359+(U359+2*0.95*5.67E-8*(((DN359+$B$7)+273)^4-(DN359+273)^4)-44100*J359)/(1.84*29.3*R359+8*0.95*5.67E-8*(DN359+273)^3))</f>
        <v>0</v>
      </c>
      <c r="W359">
        <f>($C$7*DO359+$D$7*DP359+$E$7*V359)</f>
        <v>0</v>
      </c>
      <c r="X359">
        <f>0.61365*exp(17.502*W359/(240.97+W359))</f>
        <v>0</v>
      </c>
      <c r="Y359">
        <f>(Z359/AA359*100)</f>
        <v>0</v>
      </c>
      <c r="Z359">
        <f>DG359*(DL359+DM359)/1000</f>
        <v>0</v>
      </c>
      <c r="AA359">
        <f>0.61365*exp(17.502*DN359/(240.97+DN359))</f>
        <v>0</v>
      </c>
      <c r="AB359">
        <f>(X359-DG359*(DL359+DM359)/1000)</f>
        <v>0</v>
      </c>
      <c r="AC359">
        <f>(-J359*44100)</f>
        <v>0</v>
      </c>
      <c r="AD359">
        <f>2*29.3*R359*0.92*(DN359-W359)</f>
        <v>0</v>
      </c>
      <c r="AE359">
        <f>2*0.95*5.67E-8*(((DN359+$B$7)+273)^4-(W359+273)^4)</f>
        <v>0</v>
      </c>
      <c r="AF359">
        <f>U359+AE359+AC359+AD359</f>
        <v>0</v>
      </c>
      <c r="AG359">
        <v>0</v>
      </c>
      <c r="AH359">
        <v>0</v>
      </c>
      <c r="AI359">
        <f>IF(AG359*$H$13&gt;=AK359,1.0,(AK359/(AK359-AG359*$H$13)))</f>
        <v>0</v>
      </c>
      <c r="AJ359">
        <f>(AI359-1)*100</f>
        <v>0</v>
      </c>
      <c r="AK359">
        <f>MAX(0,($B$13+$C$13*DS359)/(1+$D$13*DS359)*DL359/(DN359+273)*$E$13)</f>
        <v>0</v>
      </c>
      <c r="AL359" t="s">
        <v>420</v>
      </c>
      <c r="AM359" t="s">
        <v>420</v>
      </c>
      <c r="AN359">
        <v>0</v>
      </c>
      <c r="AO359">
        <v>0</v>
      </c>
      <c r="AP359">
        <f>1-AN359/AO359</f>
        <v>0</v>
      </c>
      <c r="AQ359">
        <v>0</v>
      </c>
      <c r="AR359" t="s">
        <v>420</v>
      </c>
      <c r="AS359" t="s">
        <v>420</v>
      </c>
      <c r="AT359">
        <v>0</v>
      </c>
      <c r="AU359">
        <v>0</v>
      </c>
      <c r="AV359">
        <f>1-AT359/AU359</f>
        <v>0</v>
      </c>
      <c r="AW359">
        <v>0.5</v>
      </c>
      <c r="AX359">
        <f>CW359</f>
        <v>0</v>
      </c>
      <c r="AY359">
        <f>L359</f>
        <v>0</v>
      </c>
      <c r="AZ359">
        <f>AV359*AW359*AX359</f>
        <v>0</v>
      </c>
      <c r="BA359">
        <f>(AY359-AQ359)/AX359</f>
        <v>0</v>
      </c>
      <c r="BB359">
        <f>(AO359-AU359)/AU359</f>
        <v>0</v>
      </c>
      <c r="BC359">
        <f>AN359/(AP359+AN359/AU359)</f>
        <v>0</v>
      </c>
      <c r="BD359" t="s">
        <v>420</v>
      </c>
      <c r="BE359">
        <v>0</v>
      </c>
      <c r="BF359">
        <f>IF(BE359&lt;&gt;0, BE359, BC359)</f>
        <v>0</v>
      </c>
      <c r="BG359">
        <f>1-BF359/AU359</f>
        <v>0</v>
      </c>
      <c r="BH359">
        <f>(AU359-AT359)/(AU359-BF359)</f>
        <v>0</v>
      </c>
      <c r="BI359">
        <f>(AO359-AU359)/(AO359-BF359)</f>
        <v>0</v>
      </c>
      <c r="BJ359">
        <f>(AU359-AT359)/(AU359-AN359)</f>
        <v>0</v>
      </c>
      <c r="BK359">
        <f>(AO359-AU359)/(AO359-AN359)</f>
        <v>0</v>
      </c>
      <c r="BL359">
        <f>(BH359*BF359/AT359)</f>
        <v>0</v>
      </c>
      <c r="BM359">
        <f>(1-BL359)</f>
        <v>0</v>
      </c>
      <c r="CV359">
        <f>$B$11*DT359+$C$11*DU359+$F$11*EF359*(1-EI359)</f>
        <v>0</v>
      </c>
      <c r="CW359">
        <f>CV359*CX359</f>
        <v>0</v>
      </c>
      <c r="CX359">
        <f>($B$11*$D$9+$C$11*$D$9+$F$11*((ES359+EK359)/MAX(ES359+EK359+ET359, 0.1)*$I$9+ET359/MAX(ES359+EK359+ET359, 0.1)*$J$9))/($B$11+$C$11+$F$11)</f>
        <v>0</v>
      </c>
      <c r="CY359">
        <f>($B$11*$K$9+$C$11*$K$9+$F$11*((ES359+EK359)/MAX(ES359+EK359+ET359, 0.1)*$P$9+ET359/MAX(ES359+EK359+ET359, 0.1)*$Q$9))/($B$11+$C$11+$F$11)</f>
        <v>0</v>
      </c>
      <c r="CZ359">
        <v>5.97</v>
      </c>
      <c r="DA359">
        <v>0.5</v>
      </c>
      <c r="DB359" t="s">
        <v>421</v>
      </c>
      <c r="DC359">
        <v>2</v>
      </c>
      <c r="DD359">
        <v>1759365780</v>
      </c>
      <c r="DE359">
        <v>421.254333333333</v>
      </c>
      <c r="DF359">
        <v>420.02</v>
      </c>
      <c r="DG359">
        <v>24.8036</v>
      </c>
      <c r="DH359">
        <v>24.6902333333333</v>
      </c>
      <c r="DI359">
        <v>415.673333333333</v>
      </c>
      <c r="DJ359">
        <v>24.3691333333333</v>
      </c>
      <c r="DK359">
        <v>500.045</v>
      </c>
      <c r="DL359">
        <v>90.3498</v>
      </c>
      <c r="DM359">
        <v>0.0301096</v>
      </c>
      <c r="DN359">
        <v>30.9252666666667</v>
      </c>
      <c r="DO359">
        <v>30.0122666666667</v>
      </c>
      <c r="DP359">
        <v>999.9</v>
      </c>
      <c r="DQ359">
        <v>0</v>
      </c>
      <c r="DR359">
        <v>0</v>
      </c>
      <c r="DS359">
        <v>9988.33333333333</v>
      </c>
      <c r="DT359">
        <v>0</v>
      </c>
      <c r="DU359">
        <v>0.667702</v>
      </c>
      <c r="DV359">
        <v>1.23419333333333</v>
      </c>
      <c r="DW359">
        <v>431.968666666667</v>
      </c>
      <c r="DX359">
        <v>430.653</v>
      </c>
      <c r="DY359">
        <v>0.113339666666667</v>
      </c>
      <c r="DZ359">
        <v>420.02</v>
      </c>
      <c r="EA359">
        <v>24.6902333333333</v>
      </c>
      <c r="EB359">
        <v>2.24099666666667</v>
      </c>
      <c r="EC359">
        <v>2.23076</v>
      </c>
      <c r="ED359">
        <v>19.2584666666667</v>
      </c>
      <c r="EE359">
        <v>19.1849666666667</v>
      </c>
      <c r="EF359">
        <v>0.00500016</v>
      </c>
      <c r="EG359">
        <v>0</v>
      </c>
      <c r="EH359">
        <v>0</v>
      </c>
      <c r="EI359">
        <v>0</v>
      </c>
      <c r="EJ359">
        <v>1142.56666666667</v>
      </c>
      <c r="EK359">
        <v>0.00500016</v>
      </c>
      <c r="EL359">
        <v>-21.1</v>
      </c>
      <c r="EM359">
        <v>-0.733333333333333</v>
      </c>
      <c r="EN359">
        <v>38</v>
      </c>
      <c r="EO359">
        <v>42.062</v>
      </c>
      <c r="EP359">
        <v>40.125</v>
      </c>
      <c r="EQ359">
        <v>42.187</v>
      </c>
      <c r="ER359">
        <v>41.312</v>
      </c>
      <c r="ES359">
        <v>0</v>
      </c>
      <c r="ET359">
        <v>0</v>
      </c>
      <c r="EU359">
        <v>0</v>
      </c>
      <c r="EV359">
        <v>1759365784.3</v>
      </c>
      <c r="EW359">
        <v>0</v>
      </c>
      <c r="EX359">
        <v>1140.524</v>
      </c>
      <c r="EY359">
        <v>-18.7769233421675</v>
      </c>
      <c r="EZ359">
        <v>21.6230771022671</v>
      </c>
      <c r="FA359">
        <v>-23.064</v>
      </c>
      <c r="FB359">
        <v>15</v>
      </c>
      <c r="FC359">
        <v>0</v>
      </c>
      <c r="FD359" t="s">
        <v>422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1.24281428571429</v>
      </c>
      <c r="FQ359">
        <v>-0.0715932467532455</v>
      </c>
      <c r="FR359">
        <v>0.0361348612273296</v>
      </c>
      <c r="FS359">
        <v>1</v>
      </c>
      <c r="FT359">
        <v>1140.61470588235</v>
      </c>
      <c r="FU359">
        <v>-12.8693659384577</v>
      </c>
      <c r="FV359">
        <v>6.32121229777128</v>
      </c>
      <c r="FW359">
        <v>-1</v>
      </c>
      <c r="FX359">
        <v>0.113666619047619</v>
      </c>
      <c r="FY359">
        <v>0.00479150649350633</v>
      </c>
      <c r="FZ359">
        <v>0.00127400326964485</v>
      </c>
      <c r="GA359">
        <v>1</v>
      </c>
      <c r="GB359">
        <v>2</v>
      </c>
      <c r="GC359">
        <v>2</v>
      </c>
      <c r="GD359" t="s">
        <v>423</v>
      </c>
      <c r="GE359">
        <v>3.12602</v>
      </c>
      <c r="GF359">
        <v>2.65585</v>
      </c>
      <c r="GG359">
        <v>0.0889451</v>
      </c>
      <c r="GH359">
        <v>0.089605</v>
      </c>
      <c r="GI359">
        <v>0.103555</v>
      </c>
      <c r="GJ359">
        <v>0.103878</v>
      </c>
      <c r="GK359">
        <v>23302.6</v>
      </c>
      <c r="GL359">
        <v>22187.8</v>
      </c>
      <c r="GM359">
        <v>22876.4</v>
      </c>
      <c r="GN359">
        <v>23733.4</v>
      </c>
      <c r="GO359">
        <v>34951.4</v>
      </c>
      <c r="GP359">
        <v>35206.6</v>
      </c>
      <c r="GQ359">
        <v>41245.4</v>
      </c>
      <c r="GR359">
        <v>42327.9</v>
      </c>
      <c r="GS359">
        <v>1.896</v>
      </c>
      <c r="GT359">
        <v>1.8108</v>
      </c>
      <c r="GU359">
        <v>0.0997037</v>
      </c>
      <c r="GV359">
        <v>0</v>
      </c>
      <c r="GW359">
        <v>28.3864</v>
      </c>
      <c r="GX359">
        <v>999.9</v>
      </c>
      <c r="GY359">
        <v>60.585</v>
      </c>
      <c r="GZ359">
        <v>29.557</v>
      </c>
      <c r="HA359">
        <v>27.8505</v>
      </c>
      <c r="HB359">
        <v>54.0019</v>
      </c>
      <c r="HC359">
        <v>40.5168</v>
      </c>
      <c r="HD359">
        <v>1</v>
      </c>
      <c r="HE359">
        <v>0.093534</v>
      </c>
      <c r="HF359">
        <v>-1.31874</v>
      </c>
      <c r="HG359">
        <v>20.2316</v>
      </c>
      <c r="HH359">
        <v>5.23451</v>
      </c>
      <c r="HI359">
        <v>11.992</v>
      </c>
      <c r="HJ359">
        <v>4.95615</v>
      </c>
      <c r="HK359">
        <v>3.30398</v>
      </c>
      <c r="HL359">
        <v>9999</v>
      </c>
      <c r="HM359">
        <v>9999</v>
      </c>
      <c r="HN359">
        <v>9999</v>
      </c>
      <c r="HO359">
        <v>999.9</v>
      </c>
      <c r="HP359">
        <v>1.86844</v>
      </c>
      <c r="HQ359">
        <v>1.86417</v>
      </c>
      <c r="HR359">
        <v>1.8718</v>
      </c>
      <c r="HS359">
        <v>1.86264</v>
      </c>
      <c r="HT359">
        <v>1.86205</v>
      </c>
      <c r="HU359">
        <v>1.8685</v>
      </c>
      <c r="HV359">
        <v>1.85867</v>
      </c>
      <c r="HW359">
        <v>1.86508</v>
      </c>
      <c r="HX359">
        <v>5</v>
      </c>
      <c r="HY359">
        <v>0</v>
      </c>
      <c r="HZ359">
        <v>0</v>
      </c>
      <c r="IA359">
        <v>0</v>
      </c>
      <c r="IB359" t="s">
        <v>424</v>
      </c>
      <c r="IC359" t="s">
        <v>425</v>
      </c>
      <c r="ID359" t="s">
        <v>426</v>
      </c>
      <c r="IE359" t="s">
        <v>426</v>
      </c>
      <c r="IF359" t="s">
        <v>426</v>
      </c>
      <c r="IG359" t="s">
        <v>426</v>
      </c>
      <c r="IH359">
        <v>0</v>
      </c>
      <c r="II359">
        <v>100</v>
      </c>
      <c r="IJ359">
        <v>100</v>
      </c>
      <c r="IK359">
        <v>5.581</v>
      </c>
      <c r="IL359">
        <v>0.4345</v>
      </c>
      <c r="IM359">
        <v>4.20357787778522</v>
      </c>
      <c r="IN359">
        <v>0.00374144017280572</v>
      </c>
      <c r="IO359">
        <v>-1.07998895285064e-06</v>
      </c>
      <c r="IP359">
        <v>1.2122296874913e-10</v>
      </c>
      <c r="IQ359">
        <v>0.0711788513172057</v>
      </c>
      <c r="IR359">
        <v>0.00727018690124689</v>
      </c>
      <c r="IS359">
        <v>0.000171571339495546</v>
      </c>
      <c r="IT359">
        <v>5.81901312968366e-06</v>
      </c>
      <c r="IU359">
        <v>0</v>
      </c>
      <c r="IV359">
        <v>2039</v>
      </c>
      <c r="IW359">
        <v>1</v>
      </c>
      <c r="IX359">
        <v>29</v>
      </c>
      <c r="IY359">
        <v>29322763.1</v>
      </c>
      <c r="IZ359">
        <v>29322763.1</v>
      </c>
      <c r="JA359">
        <v>1.04248</v>
      </c>
      <c r="JB359">
        <v>2.38403</v>
      </c>
      <c r="JC359">
        <v>1.49902</v>
      </c>
      <c r="JD359">
        <v>2.33276</v>
      </c>
      <c r="JE359">
        <v>1.54419</v>
      </c>
      <c r="JF359">
        <v>2.29004</v>
      </c>
      <c r="JG359">
        <v>35.6613</v>
      </c>
      <c r="JH359">
        <v>24.2364</v>
      </c>
      <c r="JI359">
        <v>18</v>
      </c>
      <c r="JJ359">
        <v>545.745</v>
      </c>
      <c r="JK359">
        <v>433.755</v>
      </c>
      <c r="JL359">
        <v>31.4935</v>
      </c>
      <c r="JM359">
        <v>28.8553</v>
      </c>
      <c r="JN359">
        <v>30.0001</v>
      </c>
      <c r="JO359">
        <v>28.5831</v>
      </c>
      <c r="JP359">
        <v>28.6046</v>
      </c>
      <c r="JQ359">
        <v>20.907</v>
      </c>
      <c r="JR359">
        <v>23.5457</v>
      </c>
      <c r="JS359">
        <v>100</v>
      </c>
      <c r="JT359">
        <v>31.4858</v>
      </c>
      <c r="JU359">
        <v>420</v>
      </c>
      <c r="JV359">
        <v>24.6623</v>
      </c>
      <c r="JW359">
        <v>92.4393</v>
      </c>
      <c r="JX359">
        <v>98.6444</v>
      </c>
    </row>
    <row r="360" spans="1:284">
      <c r="A360">
        <v>344</v>
      </c>
      <c r="B360">
        <v>1759365785</v>
      </c>
      <c r="C360">
        <v>4393.90000009537</v>
      </c>
      <c r="D360" t="s">
        <v>1124</v>
      </c>
      <c r="E360" t="s">
        <v>1125</v>
      </c>
      <c r="F360">
        <v>5</v>
      </c>
      <c r="G360" t="s">
        <v>1081</v>
      </c>
      <c r="H360" t="s">
        <v>419</v>
      </c>
      <c r="I360">
        <v>1759365782</v>
      </c>
      <c r="J360">
        <f>(K360)/1000</f>
        <v>0</v>
      </c>
      <c r="K360">
        <f>1000*DK360*AI360*(DG360-DH360)/(100*CZ360*(1000-AI360*DG360))</f>
        <v>0</v>
      </c>
      <c r="L360">
        <f>DK360*AI360*(DF360-DE360*(1000-AI360*DH360)/(1000-AI360*DG360))/(100*CZ360)</f>
        <v>0</v>
      </c>
      <c r="M360">
        <f>DE360 - IF(AI360&gt;1, L360*CZ360*100.0/(AK360), 0)</f>
        <v>0</v>
      </c>
      <c r="N360">
        <f>((T360-J360/2)*M360-L360)/(T360+J360/2)</f>
        <v>0</v>
      </c>
      <c r="O360">
        <f>N360*(DL360+DM360)/1000.0</f>
        <v>0</v>
      </c>
      <c r="P360">
        <f>(DE360 - IF(AI360&gt;1, L360*CZ360*100.0/(AK360), 0))*(DL360+DM360)/1000.0</f>
        <v>0</v>
      </c>
      <c r="Q360">
        <f>2.0/((1/S360-1/R360)+SIGN(S360)*SQRT((1/S360-1/R360)*(1/S360-1/R360) + 4*DA360/((DA360+1)*(DA360+1))*(2*1/S360*1/R360-1/R360*1/R360)))</f>
        <v>0</v>
      </c>
      <c r="R360">
        <f>IF(LEFT(DB360,1)&lt;&gt;"0",IF(LEFT(DB360,1)="1",3.0,DC360),$D$5+$E$5*(DS360*DL360/($K$5*1000))+$F$5*(DS360*DL360/($K$5*1000))*MAX(MIN(CZ360,$J$5),$I$5)*MAX(MIN(CZ360,$J$5),$I$5)+$G$5*MAX(MIN(CZ360,$J$5),$I$5)*(DS360*DL360/($K$5*1000))+$H$5*(DS360*DL360/($K$5*1000))*(DS360*DL360/($K$5*1000)))</f>
        <v>0</v>
      </c>
      <c r="S360">
        <f>J360*(1000-(1000*0.61365*exp(17.502*W360/(240.97+W360))/(DL360+DM360)+DG360)/2)/(1000*0.61365*exp(17.502*W360/(240.97+W360))/(DL360+DM360)-DG360)</f>
        <v>0</v>
      </c>
      <c r="T360">
        <f>1/((DA360+1)/(Q360/1.6)+1/(R360/1.37)) + DA360/((DA360+1)/(Q360/1.6) + DA360/(R360/1.37))</f>
        <v>0</v>
      </c>
      <c r="U360">
        <f>(CV360*CY360)</f>
        <v>0</v>
      </c>
      <c r="V360">
        <f>(DN360+(U360+2*0.95*5.67E-8*(((DN360+$B$7)+273)^4-(DN360+273)^4)-44100*J360)/(1.84*29.3*R360+8*0.95*5.67E-8*(DN360+273)^3))</f>
        <v>0</v>
      </c>
      <c r="W360">
        <f>($C$7*DO360+$D$7*DP360+$E$7*V360)</f>
        <v>0</v>
      </c>
      <c r="X360">
        <f>0.61365*exp(17.502*W360/(240.97+W360))</f>
        <v>0</v>
      </c>
      <c r="Y360">
        <f>(Z360/AA360*100)</f>
        <v>0</v>
      </c>
      <c r="Z360">
        <f>DG360*(DL360+DM360)/1000</f>
        <v>0</v>
      </c>
      <c r="AA360">
        <f>0.61365*exp(17.502*DN360/(240.97+DN360))</f>
        <v>0</v>
      </c>
      <c r="AB360">
        <f>(X360-DG360*(DL360+DM360)/1000)</f>
        <v>0</v>
      </c>
      <c r="AC360">
        <f>(-J360*44100)</f>
        <v>0</v>
      </c>
      <c r="AD360">
        <f>2*29.3*R360*0.92*(DN360-W360)</f>
        <v>0</v>
      </c>
      <c r="AE360">
        <f>2*0.95*5.67E-8*(((DN360+$B$7)+273)^4-(W360+273)^4)</f>
        <v>0</v>
      </c>
      <c r="AF360">
        <f>U360+AE360+AC360+AD360</f>
        <v>0</v>
      </c>
      <c r="AG360">
        <v>0</v>
      </c>
      <c r="AH360">
        <v>0</v>
      </c>
      <c r="AI360">
        <f>IF(AG360*$H$13&gt;=AK360,1.0,(AK360/(AK360-AG360*$H$13)))</f>
        <v>0</v>
      </c>
      <c r="AJ360">
        <f>(AI360-1)*100</f>
        <v>0</v>
      </c>
      <c r="AK360">
        <f>MAX(0,($B$13+$C$13*DS360)/(1+$D$13*DS360)*DL360/(DN360+273)*$E$13)</f>
        <v>0</v>
      </c>
      <c r="AL360" t="s">
        <v>420</v>
      </c>
      <c r="AM360" t="s">
        <v>420</v>
      </c>
      <c r="AN360">
        <v>0</v>
      </c>
      <c r="AO360">
        <v>0</v>
      </c>
      <c r="AP360">
        <f>1-AN360/AO360</f>
        <v>0</v>
      </c>
      <c r="AQ360">
        <v>0</v>
      </c>
      <c r="AR360" t="s">
        <v>420</v>
      </c>
      <c r="AS360" t="s">
        <v>420</v>
      </c>
      <c r="AT360">
        <v>0</v>
      </c>
      <c r="AU360">
        <v>0</v>
      </c>
      <c r="AV360">
        <f>1-AT360/AU360</f>
        <v>0</v>
      </c>
      <c r="AW360">
        <v>0.5</v>
      </c>
      <c r="AX360">
        <f>CW360</f>
        <v>0</v>
      </c>
      <c r="AY360">
        <f>L360</f>
        <v>0</v>
      </c>
      <c r="AZ360">
        <f>AV360*AW360*AX360</f>
        <v>0</v>
      </c>
      <c r="BA360">
        <f>(AY360-AQ360)/AX360</f>
        <v>0</v>
      </c>
      <c r="BB360">
        <f>(AO360-AU360)/AU360</f>
        <v>0</v>
      </c>
      <c r="BC360">
        <f>AN360/(AP360+AN360/AU360)</f>
        <v>0</v>
      </c>
      <c r="BD360" t="s">
        <v>420</v>
      </c>
      <c r="BE360">
        <v>0</v>
      </c>
      <c r="BF360">
        <f>IF(BE360&lt;&gt;0, BE360, BC360)</f>
        <v>0</v>
      </c>
      <c r="BG360">
        <f>1-BF360/AU360</f>
        <v>0</v>
      </c>
      <c r="BH360">
        <f>(AU360-AT360)/(AU360-BF360)</f>
        <v>0</v>
      </c>
      <c r="BI360">
        <f>(AO360-AU360)/(AO360-BF360)</f>
        <v>0</v>
      </c>
      <c r="BJ360">
        <f>(AU360-AT360)/(AU360-AN360)</f>
        <v>0</v>
      </c>
      <c r="BK360">
        <f>(AO360-AU360)/(AO360-AN360)</f>
        <v>0</v>
      </c>
      <c r="BL360">
        <f>(BH360*BF360/AT360)</f>
        <v>0</v>
      </c>
      <c r="BM360">
        <f>(1-BL360)</f>
        <v>0</v>
      </c>
      <c r="CV360">
        <f>$B$11*DT360+$C$11*DU360+$F$11*EF360*(1-EI360)</f>
        <v>0</v>
      </c>
      <c r="CW360">
        <f>CV360*CX360</f>
        <v>0</v>
      </c>
      <c r="CX360">
        <f>($B$11*$D$9+$C$11*$D$9+$F$11*((ES360+EK360)/MAX(ES360+EK360+ET360, 0.1)*$I$9+ET360/MAX(ES360+EK360+ET360, 0.1)*$J$9))/($B$11+$C$11+$F$11)</f>
        <v>0</v>
      </c>
      <c r="CY360">
        <f>($B$11*$K$9+$C$11*$K$9+$F$11*((ES360+EK360)/MAX(ES360+EK360+ET360, 0.1)*$P$9+ET360/MAX(ES360+EK360+ET360, 0.1)*$Q$9))/($B$11+$C$11+$F$11)</f>
        <v>0</v>
      </c>
      <c r="CZ360">
        <v>5.97</v>
      </c>
      <c r="DA360">
        <v>0.5</v>
      </c>
      <c r="DB360" t="s">
        <v>421</v>
      </c>
      <c r="DC360">
        <v>2</v>
      </c>
      <c r="DD360">
        <v>1759365782</v>
      </c>
      <c r="DE360">
        <v>421.276666666667</v>
      </c>
      <c r="DF360">
        <v>420.016333333333</v>
      </c>
      <c r="DG360">
        <v>24.8039</v>
      </c>
      <c r="DH360">
        <v>24.6907</v>
      </c>
      <c r="DI360">
        <v>415.695666666667</v>
      </c>
      <c r="DJ360">
        <v>24.3694333333333</v>
      </c>
      <c r="DK360">
        <v>499.962666666667</v>
      </c>
      <c r="DL360">
        <v>90.3488333333333</v>
      </c>
      <c r="DM360">
        <v>0.0301871</v>
      </c>
      <c r="DN360">
        <v>30.9247666666667</v>
      </c>
      <c r="DO360">
        <v>30.0120333333333</v>
      </c>
      <c r="DP360">
        <v>999.9</v>
      </c>
      <c r="DQ360">
        <v>0</v>
      </c>
      <c r="DR360">
        <v>0</v>
      </c>
      <c r="DS360">
        <v>9992.7</v>
      </c>
      <c r="DT360">
        <v>0</v>
      </c>
      <c r="DU360">
        <v>0.667702</v>
      </c>
      <c r="DV360">
        <v>1.26036666666667</v>
      </c>
      <c r="DW360">
        <v>431.991666666667</v>
      </c>
      <c r="DX360">
        <v>430.649333333333</v>
      </c>
      <c r="DY360">
        <v>0.113179</v>
      </c>
      <c r="DZ360">
        <v>420.016333333333</v>
      </c>
      <c r="EA360">
        <v>24.6907</v>
      </c>
      <c r="EB360">
        <v>2.241</v>
      </c>
      <c r="EC360">
        <v>2.23077666666667</v>
      </c>
      <c r="ED360">
        <v>19.2585</v>
      </c>
      <c r="EE360">
        <v>19.1850666666667</v>
      </c>
      <c r="EF360">
        <v>0.00500016</v>
      </c>
      <c r="EG360">
        <v>0</v>
      </c>
      <c r="EH360">
        <v>0</v>
      </c>
      <c r="EI360">
        <v>0</v>
      </c>
      <c r="EJ360">
        <v>1142.16666666667</v>
      </c>
      <c r="EK360">
        <v>0.00500016</v>
      </c>
      <c r="EL360">
        <v>-22.8333333333333</v>
      </c>
      <c r="EM360">
        <v>-0.866666666666667</v>
      </c>
      <c r="EN360">
        <v>38</v>
      </c>
      <c r="EO360">
        <v>42.062</v>
      </c>
      <c r="EP360">
        <v>40.125</v>
      </c>
      <c r="EQ360">
        <v>42.187</v>
      </c>
      <c r="ER360">
        <v>41.312</v>
      </c>
      <c r="ES360">
        <v>0</v>
      </c>
      <c r="ET360">
        <v>0</v>
      </c>
      <c r="EU360">
        <v>0</v>
      </c>
      <c r="EV360">
        <v>1759365786.1</v>
      </c>
      <c r="EW360">
        <v>0</v>
      </c>
      <c r="EX360">
        <v>1140.03076923077</v>
      </c>
      <c r="EY360">
        <v>-2.73504281948387</v>
      </c>
      <c r="EZ360">
        <v>24.041025643074</v>
      </c>
      <c r="FA360">
        <v>-22.7615384615385</v>
      </c>
      <c r="FB360">
        <v>15</v>
      </c>
      <c r="FC360">
        <v>0</v>
      </c>
      <c r="FD360" t="s">
        <v>422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1.24258238095238</v>
      </c>
      <c r="FQ360">
        <v>-0.0592574025974014</v>
      </c>
      <c r="FR360">
        <v>0.0359531470117061</v>
      </c>
      <c r="FS360">
        <v>1</v>
      </c>
      <c r="FT360">
        <v>1140.91176470588</v>
      </c>
      <c r="FU360">
        <v>-12.8097785085077</v>
      </c>
      <c r="FV360">
        <v>6.53419803377864</v>
      </c>
      <c r="FW360">
        <v>-1</v>
      </c>
      <c r="FX360">
        <v>0.113825666666667</v>
      </c>
      <c r="FY360">
        <v>0.00236158441558447</v>
      </c>
      <c r="FZ360">
        <v>0.00118503897196648</v>
      </c>
      <c r="GA360">
        <v>1</v>
      </c>
      <c r="GB360">
        <v>2</v>
      </c>
      <c r="GC360">
        <v>2</v>
      </c>
      <c r="GD360" t="s">
        <v>423</v>
      </c>
      <c r="GE360">
        <v>3.12605</v>
      </c>
      <c r="GF360">
        <v>2.65582</v>
      </c>
      <c r="GG360">
        <v>0.0889536</v>
      </c>
      <c r="GH360">
        <v>0.0895989</v>
      </c>
      <c r="GI360">
        <v>0.103558</v>
      </c>
      <c r="GJ360">
        <v>0.103881</v>
      </c>
      <c r="GK360">
        <v>23302.7</v>
      </c>
      <c r="GL360">
        <v>22187.9</v>
      </c>
      <c r="GM360">
        <v>22876.6</v>
      </c>
      <c r="GN360">
        <v>23733.4</v>
      </c>
      <c r="GO360">
        <v>34951.5</v>
      </c>
      <c r="GP360">
        <v>35206.4</v>
      </c>
      <c r="GQ360">
        <v>41245.6</v>
      </c>
      <c r="GR360">
        <v>42327.9</v>
      </c>
      <c r="GS360">
        <v>1.89615</v>
      </c>
      <c r="GT360">
        <v>1.81057</v>
      </c>
      <c r="GU360">
        <v>0.0996366</v>
      </c>
      <c r="GV360">
        <v>0</v>
      </c>
      <c r="GW360">
        <v>28.3875</v>
      </c>
      <c r="GX360">
        <v>999.9</v>
      </c>
      <c r="GY360">
        <v>60.585</v>
      </c>
      <c r="GZ360">
        <v>29.557</v>
      </c>
      <c r="HA360">
        <v>27.851</v>
      </c>
      <c r="HB360">
        <v>54.4919</v>
      </c>
      <c r="HC360">
        <v>40.653</v>
      </c>
      <c r="HD360">
        <v>1</v>
      </c>
      <c r="HE360">
        <v>0.0935849</v>
      </c>
      <c r="HF360">
        <v>-1.31501</v>
      </c>
      <c r="HG360">
        <v>20.2317</v>
      </c>
      <c r="HH360">
        <v>5.23451</v>
      </c>
      <c r="HI360">
        <v>11.992</v>
      </c>
      <c r="HJ360">
        <v>4.95615</v>
      </c>
      <c r="HK360">
        <v>3.304</v>
      </c>
      <c r="HL360">
        <v>9999</v>
      </c>
      <c r="HM360">
        <v>9999</v>
      </c>
      <c r="HN360">
        <v>9999</v>
      </c>
      <c r="HO360">
        <v>999.9</v>
      </c>
      <c r="HP360">
        <v>1.86844</v>
      </c>
      <c r="HQ360">
        <v>1.86417</v>
      </c>
      <c r="HR360">
        <v>1.8718</v>
      </c>
      <c r="HS360">
        <v>1.86264</v>
      </c>
      <c r="HT360">
        <v>1.86205</v>
      </c>
      <c r="HU360">
        <v>1.86849</v>
      </c>
      <c r="HV360">
        <v>1.85867</v>
      </c>
      <c r="HW360">
        <v>1.86506</v>
      </c>
      <c r="HX360">
        <v>5</v>
      </c>
      <c r="HY360">
        <v>0</v>
      </c>
      <c r="HZ360">
        <v>0</v>
      </c>
      <c r="IA360">
        <v>0</v>
      </c>
      <c r="IB360" t="s">
        <v>424</v>
      </c>
      <c r="IC360" t="s">
        <v>425</v>
      </c>
      <c r="ID360" t="s">
        <v>426</v>
      </c>
      <c r="IE360" t="s">
        <v>426</v>
      </c>
      <c r="IF360" t="s">
        <v>426</v>
      </c>
      <c r="IG360" t="s">
        <v>426</v>
      </c>
      <c r="IH360">
        <v>0</v>
      </c>
      <c r="II360">
        <v>100</v>
      </c>
      <c r="IJ360">
        <v>100</v>
      </c>
      <c r="IK360">
        <v>5.581</v>
      </c>
      <c r="IL360">
        <v>0.4345</v>
      </c>
      <c r="IM360">
        <v>4.20357787778522</v>
      </c>
      <c r="IN360">
        <v>0.00374144017280572</v>
      </c>
      <c r="IO360">
        <v>-1.07998895285064e-06</v>
      </c>
      <c r="IP360">
        <v>1.2122296874913e-10</v>
      </c>
      <c r="IQ360">
        <v>0.0711788513172057</v>
      </c>
      <c r="IR360">
        <v>0.00727018690124689</v>
      </c>
      <c r="IS360">
        <v>0.000171571339495546</v>
      </c>
      <c r="IT360">
        <v>5.81901312968366e-06</v>
      </c>
      <c r="IU360">
        <v>0</v>
      </c>
      <c r="IV360">
        <v>2039</v>
      </c>
      <c r="IW360">
        <v>1</v>
      </c>
      <c r="IX360">
        <v>29</v>
      </c>
      <c r="IY360">
        <v>29322763.1</v>
      </c>
      <c r="IZ360">
        <v>29322763.1</v>
      </c>
      <c r="JA360">
        <v>1.04126</v>
      </c>
      <c r="JB360">
        <v>2.37793</v>
      </c>
      <c r="JC360">
        <v>1.49902</v>
      </c>
      <c r="JD360">
        <v>2.33276</v>
      </c>
      <c r="JE360">
        <v>1.54419</v>
      </c>
      <c r="JF360">
        <v>2.33398</v>
      </c>
      <c r="JG360">
        <v>35.6613</v>
      </c>
      <c r="JH360">
        <v>24.2451</v>
      </c>
      <c r="JI360">
        <v>18</v>
      </c>
      <c r="JJ360">
        <v>545.842</v>
      </c>
      <c r="JK360">
        <v>433.62</v>
      </c>
      <c r="JL360">
        <v>31.4873</v>
      </c>
      <c r="JM360">
        <v>28.8545</v>
      </c>
      <c r="JN360">
        <v>30.0001</v>
      </c>
      <c r="JO360">
        <v>28.5831</v>
      </c>
      <c r="JP360">
        <v>28.6046</v>
      </c>
      <c r="JQ360">
        <v>20.906</v>
      </c>
      <c r="JR360">
        <v>23.5457</v>
      </c>
      <c r="JS360">
        <v>100</v>
      </c>
      <c r="JT360">
        <v>31.4858</v>
      </c>
      <c r="JU360">
        <v>420</v>
      </c>
      <c r="JV360">
        <v>24.6623</v>
      </c>
      <c r="JW360">
        <v>92.4399</v>
      </c>
      <c r="JX360">
        <v>98.6442</v>
      </c>
    </row>
    <row r="361" spans="1:284">
      <c r="A361">
        <v>345</v>
      </c>
      <c r="B361">
        <v>1759365787</v>
      </c>
      <c r="C361">
        <v>4395.90000009537</v>
      </c>
      <c r="D361" t="s">
        <v>1126</v>
      </c>
      <c r="E361" t="s">
        <v>1127</v>
      </c>
      <c r="F361">
        <v>5</v>
      </c>
      <c r="G361" t="s">
        <v>1081</v>
      </c>
      <c r="H361" t="s">
        <v>419</v>
      </c>
      <c r="I361">
        <v>1759365784</v>
      </c>
      <c r="J361">
        <f>(K361)/1000</f>
        <v>0</v>
      </c>
      <c r="K361">
        <f>1000*DK361*AI361*(DG361-DH361)/(100*CZ361*(1000-AI361*DG361))</f>
        <v>0</v>
      </c>
      <c r="L361">
        <f>DK361*AI361*(DF361-DE361*(1000-AI361*DH361)/(1000-AI361*DG361))/(100*CZ361)</f>
        <v>0</v>
      </c>
      <c r="M361">
        <f>DE361 - IF(AI361&gt;1, L361*CZ361*100.0/(AK361), 0)</f>
        <v>0</v>
      </c>
      <c r="N361">
        <f>((T361-J361/2)*M361-L361)/(T361+J361/2)</f>
        <v>0</v>
      </c>
      <c r="O361">
        <f>N361*(DL361+DM361)/1000.0</f>
        <v>0</v>
      </c>
      <c r="P361">
        <f>(DE361 - IF(AI361&gt;1, L361*CZ361*100.0/(AK361), 0))*(DL361+DM361)/1000.0</f>
        <v>0</v>
      </c>
      <c r="Q361">
        <f>2.0/((1/S361-1/R361)+SIGN(S361)*SQRT((1/S361-1/R361)*(1/S361-1/R361) + 4*DA361/((DA361+1)*(DA361+1))*(2*1/S361*1/R361-1/R361*1/R361)))</f>
        <v>0</v>
      </c>
      <c r="R361">
        <f>IF(LEFT(DB361,1)&lt;&gt;"0",IF(LEFT(DB361,1)="1",3.0,DC361),$D$5+$E$5*(DS361*DL361/($K$5*1000))+$F$5*(DS361*DL361/($K$5*1000))*MAX(MIN(CZ361,$J$5),$I$5)*MAX(MIN(CZ361,$J$5),$I$5)+$G$5*MAX(MIN(CZ361,$J$5),$I$5)*(DS361*DL361/($K$5*1000))+$H$5*(DS361*DL361/($K$5*1000))*(DS361*DL361/($K$5*1000)))</f>
        <v>0</v>
      </c>
      <c r="S361">
        <f>J361*(1000-(1000*0.61365*exp(17.502*W361/(240.97+W361))/(DL361+DM361)+DG361)/2)/(1000*0.61365*exp(17.502*W361/(240.97+W361))/(DL361+DM361)-DG361)</f>
        <v>0</v>
      </c>
      <c r="T361">
        <f>1/((DA361+1)/(Q361/1.6)+1/(R361/1.37)) + DA361/((DA361+1)/(Q361/1.6) + DA361/(R361/1.37))</f>
        <v>0</v>
      </c>
      <c r="U361">
        <f>(CV361*CY361)</f>
        <v>0</v>
      </c>
      <c r="V361">
        <f>(DN361+(U361+2*0.95*5.67E-8*(((DN361+$B$7)+273)^4-(DN361+273)^4)-44100*J361)/(1.84*29.3*R361+8*0.95*5.67E-8*(DN361+273)^3))</f>
        <v>0</v>
      </c>
      <c r="W361">
        <f>($C$7*DO361+$D$7*DP361+$E$7*V361)</f>
        <v>0</v>
      </c>
      <c r="X361">
        <f>0.61365*exp(17.502*W361/(240.97+W361))</f>
        <v>0</v>
      </c>
      <c r="Y361">
        <f>(Z361/AA361*100)</f>
        <v>0</v>
      </c>
      <c r="Z361">
        <f>DG361*(DL361+DM361)/1000</f>
        <v>0</v>
      </c>
      <c r="AA361">
        <f>0.61365*exp(17.502*DN361/(240.97+DN361))</f>
        <v>0</v>
      </c>
      <c r="AB361">
        <f>(X361-DG361*(DL361+DM361)/1000)</f>
        <v>0</v>
      </c>
      <c r="AC361">
        <f>(-J361*44100)</f>
        <v>0</v>
      </c>
      <c r="AD361">
        <f>2*29.3*R361*0.92*(DN361-W361)</f>
        <v>0</v>
      </c>
      <c r="AE361">
        <f>2*0.95*5.67E-8*(((DN361+$B$7)+273)^4-(W361+273)^4)</f>
        <v>0</v>
      </c>
      <c r="AF361">
        <f>U361+AE361+AC361+AD361</f>
        <v>0</v>
      </c>
      <c r="AG361">
        <v>0</v>
      </c>
      <c r="AH361">
        <v>0</v>
      </c>
      <c r="AI361">
        <f>IF(AG361*$H$13&gt;=AK361,1.0,(AK361/(AK361-AG361*$H$13)))</f>
        <v>0</v>
      </c>
      <c r="AJ361">
        <f>(AI361-1)*100</f>
        <v>0</v>
      </c>
      <c r="AK361">
        <f>MAX(0,($B$13+$C$13*DS361)/(1+$D$13*DS361)*DL361/(DN361+273)*$E$13)</f>
        <v>0</v>
      </c>
      <c r="AL361" t="s">
        <v>420</v>
      </c>
      <c r="AM361" t="s">
        <v>420</v>
      </c>
      <c r="AN361">
        <v>0</v>
      </c>
      <c r="AO361">
        <v>0</v>
      </c>
      <c r="AP361">
        <f>1-AN361/AO361</f>
        <v>0</v>
      </c>
      <c r="AQ361">
        <v>0</v>
      </c>
      <c r="AR361" t="s">
        <v>420</v>
      </c>
      <c r="AS361" t="s">
        <v>420</v>
      </c>
      <c r="AT361">
        <v>0</v>
      </c>
      <c r="AU361">
        <v>0</v>
      </c>
      <c r="AV361">
        <f>1-AT361/AU361</f>
        <v>0</v>
      </c>
      <c r="AW361">
        <v>0.5</v>
      </c>
      <c r="AX361">
        <f>CW361</f>
        <v>0</v>
      </c>
      <c r="AY361">
        <f>L361</f>
        <v>0</v>
      </c>
      <c r="AZ361">
        <f>AV361*AW361*AX361</f>
        <v>0</v>
      </c>
      <c r="BA361">
        <f>(AY361-AQ361)/AX361</f>
        <v>0</v>
      </c>
      <c r="BB361">
        <f>(AO361-AU361)/AU361</f>
        <v>0</v>
      </c>
      <c r="BC361">
        <f>AN361/(AP361+AN361/AU361)</f>
        <v>0</v>
      </c>
      <c r="BD361" t="s">
        <v>420</v>
      </c>
      <c r="BE361">
        <v>0</v>
      </c>
      <c r="BF361">
        <f>IF(BE361&lt;&gt;0, BE361, BC361)</f>
        <v>0</v>
      </c>
      <c r="BG361">
        <f>1-BF361/AU361</f>
        <v>0</v>
      </c>
      <c r="BH361">
        <f>(AU361-AT361)/(AU361-BF361)</f>
        <v>0</v>
      </c>
      <c r="BI361">
        <f>(AO361-AU361)/(AO361-BF361)</f>
        <v>0</v>
      </c>
      <c r="BJ361">
        <f>(AU361-AT361)/(AU361-AN361)</f>
        <v>0</v>
      </c>
      <c r="BK361">
        <f>(AO361-AU361)/(AO361-AN361)</f>
        <v>0</v>
      </c>
      <c r="BL361">
        <f>(BH361*BF361/AT361)</f>
        <v>0</v>
      </c>
      <c r="BM361">
        <f>(1-BL361)</f>
        <v>0</v>
      </c>
      <c r="CV361">
        <f>$B$11*DT361+$C$11*DU361+$F$11*EF361*(1-EI361)</f>
        <v>0</v>
      </c>
      <c r="CW361">
        <f>CV361*CX361</f>
        <v>0</v>
      </c>
      <c r="CX361">
        <f>($B$11*$D$9+$C$11*$D$9+$F$11*((ES361+EK361)/MAX(ES361+EK361+ET361, 0.1)*$I$9+ET361/MAX(ES361+EK361+ET361, 0.1)*$J$9))/($B$11+$C$11+$F$11)</f>
        <v>0</v>
      </c>
      <c r="CY361">
        <f>($B$11*$K$9+$C$11*$K$9+$F$11*((ES361+EK361)/MAX(ES361+EK361+ET361, 0.1)*$P$9+ET361/MAX(ES361+EK361+ET361, 0.1)*$Q$9))/($B$11+$C$11+$F$11)</f>
        <v>0</v>
      </c>
      <c r="CZ361">
        <v>5.97</v>
      </c>
      <c r="DA361">
        <v>0.5</v>
      </c>
      <c r="DB361" t="s">
        <v>421</v>
      </c>
      <c r="DC361">
        <v>2</v>
      </c>
      <c r="DD361">
        <v>1759365784</v>
      </c>
      <c r="DE361">
        <v>421.27</v>
      </c>
      <c r="DF361">
        <v>420.012</v>
      </c>
      <c r="DG361">
        <v>24.8043666666667</v>
      </c>
      <c r="DH361">
        <v>24.6909333333333</v>
      </c>
      <c r="DI361">
        <v>415.689</v>
      </c>
      <c r="DJ361">
        <v>24.3698666666667</v>
      </c>
      <c r="DK361">
        <v>499.959</v>
      </c>
      <c r="DL361">
        <v>90.3475333333333</v>
      </c>
      <c r="DM361">
        <v>0.0301465333333333</v>
      </c>
      <c r="DN361">
        <v>30.9242666666667</v>
      </c>
      <c r="DO361">
        <v>30.0117666666667</v>
      </c>
      <c r="DP361">
        <v>999.9</v>
      </c>
      <c r="DQ361">
        <v>0</v>
      </c>
      <c r="DR361">
        <v>0</v>
      </c>
      <c r="DS361">
        <v>10003.9666666667</v>
      </c>
      <c r="DT361">
        <v>0</v>
      </c>
      <c r="DU361">
        <v>0.667702</v>
      </c>
      <c r="DV361">
        <v>1.2582</v>
      </c>
      <c r="DW361">
        <v>431.985</v>
      </c>
      <c r="DX361">
        <v>430.645</v>
      </c>
      <c r="DY361">
        <v>0.113408333333333</v>
      </c>
      <c r="DZ361">
        <v>420.012</v>
      </c>
      <c r="EA361">
        <v>24.6909333333333</v>
      </c>
      <c r="EB361">
        <v>2.24101</v>
      </c>
      <c r="EC361">
        <v>2.23076333333333</v>
      </c>
      <c r="ED361">
        <v>19.2585666666667</v>
      </c>
      <c r="EE361">
        <v>19.1849666666667</v>
      </c>
      <c r="EF361">
        <v>0.00500016</v>
      </c>
      <c r="EG361">
        <v>0</v>
      </c>
      <c r="EH361">
        <v>0</v>
      </c>
      <c r="EI361">
        <v>0</v>
      </c>
      <c r="EJ361">
        <v>1141.26666666667</v>
      </c>
      <c r="EK361">
        <v>0.00500016</v>
      </c>
      <c r="EL361">
        <v>-22.9666666666667</v>
      </c>
      <c r="EM361">
        <v>-1.5</v>
      </c>
      <c r="EN361">
        <v>38</v>
      </c>
      <c r="EO361">
        <v>42.062</v>
      </c>
      <c r="EP361">
        <v>40.125</v>
      </c>
      <c r="EQ361">
        <v>42.187</v>
      </c>
      <c r="ER361">
        <v>41.312</v>
      </c>
      <c r="ES361">
        <v>0</v>
      </c>
      <c r="ET361">
        <v>0</v>
      </c>
      <c r="EU361">
        <v>0</v>
      </c>
      <c r="EV361">
        <v>1759365788.5</v>
      </c>
      <c r="EW361">
        <v>0</v>
      </c>
      <c r="EX361">
        <v>1140.06538461538</v>
      </c>
      <c r="EY361">
        <v>-13.0153847446667</v>
      </c>
      <c r="EZ361">
        <v>19.5965810960606</v>
      </c>
      <c r="FA361">
        <v>-23.2923076923077</v>
      </c>
      <c r="FB361">
        <v>15</v>
      </c>
      <c r="FC361">
        <v>0</v>
      </c>
      <c r="FD361" t="s">
        <v>422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1.24623714285714</v>
      </c>
      <c r="FQ361">
        <v>0.0540280519480531</v>
      </c>
      <c r="FR361">
        <v>0.0405897255522646</v>
      </c>
      <c r="FS361">
        <v>1</v>
      </c>
      <c r="FT361">
        <v>1140.87647058824</v>
      </c>
      <c r="FU361">
        <v>-12.1375095982619</v>
      </c>
      <c r="FV361">
        <v>6.61095609457732</v>
      </c>
      <c r="FW361">
        <v>-1</v>
      </c>
      <c r="FX361">
        <v>0.113931904761905</v>
      </c>
      <c r="FY361">
        <v>0.000956805194805381</v>
      </c>
      <c r="FZ361">
        <v>0.00114838814181575</v>
      </c>
      <c r="GA361">
        <v>1</v>
      </c>
      <c r="GB361">
        <v>2</v>
      </c>
      <c r="GC361">
        <v>2</v>
      </c>
      <c r="GD361" t="s">
        <v>423</v>
      </c>
      <c r="GE361">
        <v>3.12612</v>
      </c>
      <c r="GF361">
        <v>2.65569</v>
      </c>
      <c r="GG361">
        <v>0.0889503</v>
      </c>
      <c r="GH361">
        <v>0.0896068</v>
      </c>
      <c r="GI361">
        <v>0.103558</v>
      </c>
      <c r="GJ361">
        <v>0.103884</v>
      </c>
      <c r="GK361">
        <v>23302.6</v>
      </c>
      <c r="GL361">
        <v>22187.5</v>
      </c>
      <c r="GM361">
        <v>22876.4</v>
      </c>
      <c r="GN361">
        <v>23733.2</v>
      </c>
      <c r="GO361">
        <v>34951.4</v>
      </c>
      <c r="GP361">
        <v>35206.2</v>
      </c>
      <c r="GQ361">
        <v>41245.5</v>
      </c>
      <c r="GR361">
        <v>42327.7</v>
      </c>
      <c r="GS361">
        <v>1.8962</v>
      </c>
      <c r="GT361">
        <v>1.8103</v>
      </c>
      <c r="GU361">
        <v>0.0998266</v>
      </c>
      <c r="GV361">
        <v>0</v>
      </c>
      <c r="GW361">
        <v>28.3875</v>
      </c>
      <c r="GX361">
        <v>999.9</v>
      </c>
      <c r="GY361">
        <v>60.585</v>
      </c>
      <c r="GZ361">
        <v>29.557</v>
      </c>
      <c r="HA361">
        <v>27.8503</v>
      </c>
      <c r="HB361">
        <v>54.6519</v>
      </c>
      <c r="HC361">
        <v>40.6891</v>
      </c>
      <c r="HD361">
        <v>1</v>
      </c>
      <c r="HE361">
        <v>0.0935086</v>
      </c>
      <c r="HF361">
        <v>-1.32939</v>
      </c>
      <c r="HG361">
        <v>20.2316</v>
      </c>
      <c r="HH361">
        <v>5.23466</v>
      </c>
      <c r="HI361">
        <v>11.992</v>
      </c>
      <c r="HJ361">
        <v>4.9563</v>
      </c>
      <c r="HK361">
        <v>3.304</v>
      </c>
      <c r="HL361">
        <v>9999</v>
      </c>
      <c r="HM361">
        <v>9999</v>
      </c>
      <c r="HN361">
        <v>9999</v>
      </c>
      <c r="HO361">
        <v>999.9</v>
      </c>
      <c r="HP361">
        <v>1.86844</v>
      </c>
      <c r="HQ361">
        <v>1.86417</v>
      </c>
      <c r="HR361">
        <v>1.8718</v>
      </c>
      <c r="HS361">
        <v>1.86264</v>
      </c>
      <c r="HT361">
        <v>1.86205</v>
      </c>
      <c r="HU361">
        <v>1.86846</v>
      </c>
      <c r="HV361">
        <v>1.85867</v>
      </c>
      <c r="HW361">
        <v>1.86507</v>
      </c>
      <c r="HX361">
        <v>5</v>
      </c>
      <c r="HY361">
        <v>0</v>
      </c>
      <c r="HZ361">
        <v>0</v>
      </c>
      <c r="IA361">
        <v>0</v>
      </c>
      <c r="IB361" t="s">
        <v>424</v>
      </c>
      <c r="IC361" t="s">
        <v>425</v>
      </c>
      <c r="ID361" t="s">
        <v>426</v>
      </c>
      <c r="IE361" t="s">
        <v>426</v>
      </c>
      <c r="IF361" t="s">
        <v>426</v>
      </c>
      <c r="IG361" t="s">
        <v>426</v>
      </c>
      <c r="IH361">
        <v>0</v>
      </c>
      <c r="II361">
        <v>100</v>
      </c>
      <c r="IJ361">
        <v>100</v>
      </c>
      <c r="IK361">
        <v>5.581</v>
      </c>
      <c r="IL361">
        <v>0.4345</v>
      </c>
      <c r="IM361">
        <v>4.20357787778522</v>
      </c>
      <c r="IN361">
        <v>0.00374144017280572</v>
      </c>
      <c r="IO361">
        <v>-1.07998895285064e-06</v>
      </c>
      <c r="IP361">
        <v>1.2122296874913e-10</v>
      </c>
      <c r="IQ361">
        <v>0.0711788513172057</v>
      </c>
      <c r="IR361">
        <v>0.00727018690124689</v>
      </c>
      <c r="IS361">
        <v>0.000171571339495546</v>
      </c>
      <c r="IT361">
        <v>5.81901312968366e-06</v>
      </c>
      <c r="IU361">
        <v>0</v>
      </c>
      <c r="IV361">
        <v>2039</v>
      </c>
      <c r="IW361">
        <v>1</v>
      </c>
      <c r="IX361">
        <v>29</v>
      </c>
      <c r="IY361">
        <v>29322763.1</v>
      </c>
      <c r="IZ361">
        <v>29322763.1</v>
      </c>
      <c r="JA361">
        <v>1.04126</v>
      </c>
      <c r="JB361">
        <v>2.36938</v>
      </c>
      <c r="JC361">
        <v>1.4978</v>
      </c>
      <c r="JD361">
        <v>2.33276</v>
      </c>
      <c r="JE361">
        <v>1.54419</v>
      </c>
      <c r="JF361">
        <v>2.38525</v>
      </c>
      <c r="JG361">
        <v>35.638</v>
      </c>
      <c r="JH361">
        <v>24.2451</v>
      </c>
      <c r="JI361">
        <v>18</v>
      </c>
      <c r="JJ361">
        <v>545.875</v>
      </c>
      <c r="JK361">
        <v>433.456</v>
      </c>
      <c r="JL361">
        <v>31.4815</v>
      </c>
      <c r="JM361">
        <v>28.8532</v>
      </c>
      <c r="JN361">
        <v>30.0001</v>
      </c>
      <c r="JO361">
        <v>28.5831</v>
      </c>
      <c r="JP361">
        <v>28.6046</v>
      </c>
      <c r="JQ361">
        <v>20.907</v>
      </c>
      <c r="JR361">
        <v>23.5457</v>
      </c>
      <c r="JS361">
        <v>100</v>
      </c>
      <c r="JT361">
        <v>31.4743</v>
      </c>
      <c r="JU361">
        <v>420</v>
      </c>
      <c r="JV361">
        <v>24.6623</v>
      </c>
      <c r="JW361">
        <v>92.4395</v>
      </c>
      <c r="JX361">
        <v>98.6437</v>
      </c>
    </row>
    <row r="362" spans="1:284">
      <c r="A362">
        <v>346</v>
      </c>
      <c r="B362">
        <v>1759365789</v>
      </c>
      <c r="C362">
        <v>4397.90000009537</v>
      </c>
      <c r="D362" t="s">
        <v>1128</v>
      </c>
      <c r="E362" t="s">
        <v>1129</v>
      </c>
      <c r="F362">
        <v>5</v>
      </c>
      <c r="G362" t="s">
        <v>1081</v>
      </c>
      <c r="H362" t="s">
        <v>419</v>
      </c>
      <c r="I362">
        <v>1759365786</v>
      </c>
      <c r="J362">
        <f>(K362)/1000</f>
        <v>0</v>
      </c>
      <c r="K362">
        <f>1000*DK362*AI362*(DG362-DH362)/(100*CZ362*(1000-AI362*DG362))</f>
        <v>0</v>
      </c>
      <c r="L362">
        <f>DK362*AI362*(DF362-DE362*(1000-AI362*DH362)/(1000-AI362*DG362))/(100*CZ362)</f>
        <v>0</v>
      </c>
      <c r="M362">
        <f>DE362 - IF(AI362&gt;1, L362*CZ362*100.0/(AK362), 0)</f>
        <v>0</v>
      </c>
      <c r="N362">
        <f>((T362-J362/2)*M362-L362)/(T362+J362/2)</f>
        <v>0</v>
      </c>
      <c r="O362">
        <f>N362*(DL362+DM362)/1000.0</f>
        <v>0</v>
      </c>
      <c r="P362">
        <f>(DE362 - IF(AI362&gt;1, L362*CZ362*100.0/(AK362), 0))*(DL362+DM362)/1000.0</f>
        <v>0</v>
      </c>
      <c r="Q362">
        <f>2.0/((1/S362-1/R362)+SIGN(S362)*SQRT((1/S362-1/R362)*(1/S362-1/R362) + 4*DA362/((DA362+1)*(DA362+1))*(2*1/S362*1/R362-1/R362*1/R362)))</f>
        <v>0</v>
      </c>
      <c r="R362">
        <f>IF(LEFT(DB362,1)&lt;&gt;"0",IF(LEFT(DB362,1)="1",3.0,DC362),$D$5+$E$5*(DS362*DL362/($K$5*1000))+$F$5*(DS362*DL362/($K$5*1000))*MAX(MIN(CZ362,$J$5),$I$5)*MAX(MIN(CZ362,$J$5),$I$5)+$G$5*MAX(MIN(CZ362,$J$5),$I$5)*(DS362*DL362/($K$5*1000))+$H$5*(DS362*DL362/($K$5*1000))*(DS362*DL362/($K$5*1000)))</f>
        <v>0</v>
      </c>
      <c r="S362">
        <f>J362*(1000-(1000*0.61365*exp(17.502*W362/(240.97+W362))/(DL362+DM362)+DG362)/2)/(1000*0.61365*exp(17.502*W362/(240.97+W362))/(DL362+DM362)-DG362)</f>
        <v>0</v>
      </c>
      <c r="T362">
        <f>1/((DA362+1)/(Q362/1.6)+1/(R362/1.37)) + DA362/((DA362+1)/(Q362/1.6) + DA362/(R362/1.37))</f>
        <v>0</v>
      </c>
      <c r="U362">
        <f>(CV362*CY362)</f>
        <v>0</v>
      </c>
      <c r="V362">
        <f>(DN362+(U362+2*0.95*5.67E-8*(((DN362+$B$7)+273)^4-(DN362+273)^4)-44100*J362)/(1.84*29.3*R362+8*0.95*5.67E-8*(DN362+273)^3))</f>
        <v>0</v>
      </c>
      <c r="W362">
        <f>($C$7*DO362+$D$7*DP362+$E$7*V362)</f>
        <v>0</v>
      </c>
      <c r="X362">
        <f>0.61365*exp(17.502*W362/(240.97+W362))</f>
        <v>0</v>
      </c>
      <c r="Y362">
        <f>(Z362/AA362*100)</f>
        <v>0</v>
      </c>
      <c r="Z362">
        <f>DG362*(DL362+DM362)/1000</f>
        <v>0</v>
      </c>
      <c r="AA362">
        <f>0.61365*exp(17.502*DN362/(240.97+DN362))</f>
        <v>0</v>
      </c>
      <c r="AB362">
        <f>(X362-DG362*(DL362+DM362)/1000)</f>
        <v>0</v>
      </c>
      <c r="AC362">
        <f>(-J362*44100)</f>
        <v>0</v>
      </c>
      <c r="AD362">
        <f>2*29.3*R362*0.92*(DN362-W362)</f>
        <v>0</v>
      </c>
      <c r="AE362">
        <f>2*0.95*5.67E-8*(((DN362+$B$7)+273)^4-(W362+273)^4)</f>
        <v>0</v>
      </c>
      <c r="AF362">
        <f>U362+AE362+AC362+AD362</f>
        <v>0</v>
      </c>
      <c r="AG362">
        <v>0</v>
      </c>
      <c r="AH362">
        <v>0</v>
      </c>
      <c r="AI362">
        <f>IF(AG362*$H$13&gt;=AK362,1.0,(AK362/(AK362-AG362*$H$13)))</f>
        <v>0</v>
      </c>
      <c r="AJ362">
        <f>(AI362-1)*100</f>
        <v>0</v>
      </c>
      <c r="AK362">
        <f>MAX(0,($B$13+$C$13*DS362)/(1+$D$13*DS362)*DL362/(DN362+273)*$E$13)</f>
        <v>0</v>
      </c>
      <c r="AL362" t="s">
        <v>420</v>
      </c>
      <c r="AM362" t="s">
        <v>420</v>
      </c>
      <c r="AN362">
        <v>0</v>
      </c>
      <c r="AO362">
        <v>0</v>
      </c>
      <c r="AP362">
        <f>1-AN362/AO362</f>
        <v>0</v>
      </c>
      <c r="AQ362">
        <v>0</v>
      </c>
      <c r="AR362" t="s">
        <v>420</v>
      </c>
      <c r="AS362" t="s">
        <v>420</v>
      </c>
      <c r="AT362">
        <v>0</v>
      </c>
      <c r="AU362">
        <v>0</v>
      </c>
      <c r="AV362">
        <f>1-AT362/AU362</f>
        <v>0</v>
      </c>
      <c r="AW362">
        <v>0.5</v>
      </c>
      <c r="AX362">
        <f>CW362</f>
        <v>0</v>
      </c>
      <c r="AY362">
        <f>L362</f>
        <v>0</v>
      </c>
      <c r="AZ362">
        <f>AV362*AW362*AX362</f>
        <v>0</v>
      </c>
      <c r="BA362">
        <f>(AY362-AQ362)/AX362</f>
        <v>0</v>
      </c>
      <c r="BB362">
        <f>(AO362-AU362)/AU362</f>
        <v>0</v>
      </c>
      <c r="BC362">
        <f>AN362/(AP362+AN362/AU362)</f>
        <v>0</v>
      </c>
      <c r="BD362" t="s">
        <v>420</v>
      </c>
      <c r="BE362">
        <v>0</v>
      </c>
      <c r="BF362">
        <f>IF(BE362&lt;&gt;0, BE362, BC362)</f>
        <v>0</v>
      </c>
      <c r="BG362">
        <f>1-BF362/AU362</f>
        <v>0</v>
      </c>
      <c r="BH362">
        <f>(AU362-AT362)/(AU362-BF362)</f>
        <v>0</v>
      </c>
      <c r="BI362">
        <f>(AO362-AU362)/(AO362-BF362)</f>
        <v>0</v>
      </c>
      <c r="BJ362">
        <f>(AU362-AT362)/(AU362-AN362)</f>
        <v>0</v>
      </c>
      <c r="BK362">
        <f>(AO362-AU362)/(AO362-AN362)</f>
        <v>0</v>
      </c>
      <c r="BL362">
        <f>(BH362*BF362/AT362)</f>
        <v>0</v>
      </c>
      <c r="BM362">
        <f>(1-BL362)</f>
        <v>0</v>
      </c>
      <c r="CV362">
        <f>$B$11*DT362+$C$11*DU362+$F$11*EF362*(1-EI362)</f>
        <v>0</v>
      </c>
      <c r="CW362">
        <f>CV362*CX362</f>
        <v>0</v>
      </c>
      <c r="CX362">
        <f>($B$11*$D$9+$C$11*$D$9+$F$11*((ES362+EK362)/MAX(ES362+EK362+ET362, 0.1)*$I$9+ET362/MAX(ES362+EK362+ET362, 0.1)*$J$9))/($B$11+$C$11+$F$11)</f>
        <v>0</v>
      </c>
      <c r="CY362">
        <f>($B$11*$K$9+$C$11*$K$9+$F$11*((ES362+EK362)/MAX(ES362+EK362+ET362, 0.1)*$P$9+ET362/MAX(ES362+EK362+ET362, 0.1)*$Q$9))/($B$11+$C$11+$F$11)</f>
        <v>0</v>
      </c>
      <c r="CZ362">
        <v>5.97</v>
      </c>
      <c r="DA362">
        <v>0.5</v>
      </c>
      <c r="DB362" t="s">
        <v>421</v>
      </c>
      <c r="DC362">
        <v>2</v>
      </c>
      <c r="DD362">
        <v>1759365786</v>
      </c>
      <c r="DE362">
        <v>421.278666666667</v>
      </c>
      <c r="DF362">
        <v>419.997666666667</v>
      </c>
      <c r="DG362">
        <v>24.8049</v>
      </c>
      <c r="DH362">
        <v>24.6912</v>
      </c>
      <c r="DI362">
        <v>415.697666666667</v>
      </c>
      <c r="DJ362">
        <v>24.3704</v>
      </c>
      <c r="DK362">
        <v>499.972333333333</v>
      </c>
      <c r="DL362">
        <v>90.3476666666667</v>
      </c>
      <c r="DM362">
        <v>0.0301748333333333</v>
      </c>
      <c r="DN362">
        <v>30.9234</v>
      </c>
      <c r="DO362">
        <v>30.0124666666667</v>
      </c>
      <c r="DP362">
        <v>999.9</v>
      </c>
      <c r="DQ362">
        <v>0</v>
      </c>
      <c r="DR362">
        <v>0</v>
      </c>
      <c r="DS362">
        <v>9998.76</v>
      </c>
      <c r="DT362">
        <v>0</v>
      </c>
      <c r="DU362">
        <v>0.667702</v>
      </c>
      <c r="DV362">
        <v>1.28108666666667</v>
      </c>
      <c r="DW362">
        <v>431.994</v>
      </c>
      <c r="DX362">
        <v>430.630666666667</v>
      </c>
      <c r="DY362">
        <v>0.113685666666667</v>
      </c>
      <c r="DZ362">
        <v>419.997666666667</v>
      </c>
      <c r="EA362">
        <v>24.6912</v>
      </c>
      <c r="EB362">
        <v>2.24106333333333</v>
      </c>
      <c r="EC362">
        <v>2.23079</v>
      </c>
      <c r="ED362">
        <v>19.2589333333333</v>
      </c>
      <c r="EE362">
        <v>19.1851666666667</v>
      </c>
      <c r="EF362">
        <v>0.00500016</v>
      </c>
      <c r="EG362">
        <v>0</v>
      </c>
      <c r="EH362">
        <v>0</v>
      </c>
      <c r="EI362">
        <v>0</v>
      </c>
      <c r="EJ362">
        <v>1140.16666666667</v>
      </c>
      <c r="EK362">
        <v>0.00500016</v>
      </c>
      <c r="EL362">
        <v>-26.9333333333333</v>
      </c>
      <c r="EM362">
        <v>-2.16666666666667</v>
      </c>
      <c r="EN362">
        <v>38</v>
      </c>
      <c r="EO362">
        <v>42.062</v>
      </c>
      <c r="EP362">
        <v>40.125</v>
      </c>
      <c r="EQ362">
        <v>42.187</v>
      </c>
      <c r="ER362">
        <v>41.312</v>
      </c>
      <c r="ES362">
        <v>0</v>
      </c>
      <c r="ET362">
        <v>0</v>
      </c>
      <c r="EU362">
        <v>0</v>
      </c>
      <c r="EV362">
        <v>1759365790.3</v>
      </c>
      <c r="EW362">
        <v>0</v>
      </c>
      <c r="EX362">
        <v>1139.82</v>
      </c>
      <c r="EY362">
        <v>16.1307691095138</v>
      </c>
      <c r="EZ362">
        <v>1.29230768586522</v>
      </c>
      <c r="FA362">
        <v>-22.828</v>
      </c>
      <c r="FB362">
        <v>15</v>
      </c>
      <c r="FC362">
        <v>0</v>
      </c>
      <c r="FD362" t="s">
        <v>422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1.24715714285714</v>
      </c>
      <c r="FQ362">
        <v>0.121547532467532</v>
      </c>
      <c r="FR362">
        <v>0.0408497671664236</v>
      </c>
      <c r="FS362">
        <v>1</v>
      </c>
      <c r="FT362">
        <v>1140.24705882353</v>
      </c>
      <c r="FU362">
        <v>-8.17112301892005</v>
      </c>
      <c r="FV362">
        <v>6.51862649255815</v>
      </c>
      <c r="FW362">
        <v>-1</v>
      </c>
      <c r="FX362">
        <v>0.113960428571429</v>
      </c>
      <c r="FY362">
        <v>-0.00175581818181835</v>
      </c>
      <c r="FZ362">
        <v>0.00111221137813811</v>
      </c>
      <c r="GA362">
        <v>1</v>
      </c>
      <c r="GB362">
        <v>2</v>
      </c>
      <c r="GC362">
        <v>2</v>
      </c>
      <c r="GD362" t="s">
        <v>423</v>
      </c>
      <c r="GE362">
        <v>3.12607</v>
      </c>
      <c r="GF362">
        <v>2.65591</v>
      </c>
      <c r="GG362">
        <v>0.0889513</v>
      </c>
      <c r="GH362">
        <v>0.0896056</v>
      </c>
      <c r="GI362">
        <v>0.103555</v>
      </c>
      <c r="GJ362">
        <v>0.103889</v>
      </c>
      <c r="GK362">
        <v>23302.6</v>
      </c>
      <c r="GL362">
        <v>22187.4</v>
      </c>
      <c r="GM362">
        <v>22876.5</v>
      </c>
      <c r="GN362">
        <v>23733.1</v>
      </c>
      <c r="GO362">
        <v>34951.3</v>
      </c>
      <c r="GP362">
        <v>35205.8</v>
      </c>
      <c r="GQ362">
        <v>41245.3</v>
      </c>
      <c r="GR362">
        <v>42327.4</v>
      </c>
      <c r="GS362">
        <v>1.89597</v>
      </c>
      <c r="GT362">
        <v>1.81052</v>
      </c>
      <c r="GU362">
        <v>0.0997297</v>
      </c>
      <c r="GV362">
        <v>0</v>
      </c>
      <c r="GW362">
        <v>28.3875</v>
      </c>
      <c r="GX362">
        <v>999.9</v>
      </c>
      <c r="GY362">
        <v>60.585</v>
      </c>
      <c r="GZ362">
        <v>29.557</v>
      </c>
      <c r="HA362">
        <v>27.8516</v>
      </c>
      <c r="HB362">
        <v>54.1519</v>
      </c>
      <c r="HC362">
        <v>40.5849</v>
      </c>
      <c r="HD362">
        <v>1</v>
      </c>
      <c r="HE362">
        <v>0.0934756</v>
      </c>
      <c r="HF362">
        <v>-1.3205</v>
      </c>
      <c r="HG362">
        <v>20.2317</v>
      </c>
      <c r="HH362">
        <v>5.23481</v>
      </c>
      <c r="HI362">
        <v>11.992</v>
      </c>
      <c r="HJ362">
        <v>4.95645</v>
      </c>
      <c r="HK362">
        <v>3.304</v>
      </c>
      <c r="HL362">
        <v>9999</v>
      </c>
      <c r="HM362">
        <v>9999</v>
      </c>
      <c r="HN362">
        <v>9999</v>
      </c>
      <c r="HO362">
        <v>999.9</v>
      </c>
      <c r="HP362">
        <v>1.86845</v>
      </c>
      <c r="HQ362">
        <v>1.86417</v>
      </c>
      <c r="HR362">
        <v>1.8718</v>
      </c>
      <c r="HS362">
        <v>1.86264</v>
      </c>
      <c r="HT362">
        <v>1.86204</v>
      </c>
      <c r="HU362">
        <v>1.86848</v>
      </c>
      <c r="HV362">
        <v>1.85867</v>
      </c>
      <c r="HW362">
        <v>1.86508</v>
      </c>
      <c r="HX362">
        <v>5</v>
      </c>
      <c r="HY362">
        <v>0</v>
      </c>
      <c r="HZ362">
        <v>0</v>
      </c>
      <c r="IA362">
        <v>0</v>
      </c>
      <c r="IB362" t="s">
        <v>424</v>
      </c>
      <c r="IC362" t="s">
        <v>425</v>
      </c>
      <c r="ID362" t="s">
        <v>426</v>
      </c>
      <c r="IE362" t="s">
        <v>426</v>
      </c>
      <c r="IF362" t="s">
        <v>426</v>
      </c>
      <c r="IG362" t="s">
        <v>426</v>
      </c>
      <c r="IH362">
        <v>0</v>
      </c>
      <c r="II362">
        <v>100</v>
      </c>
      <c r="IJ362">
        <v>100</v>
      </c>
      <c r="IK362">
        <v>5.581</v>
      </c>
      <c r="IL362">
        <v>0.4344</v>
      </c>
      <c r="IM362">
        <v>4.20357787778522</v>
      </c>
      <c r="IN362">
        <v>0.00374144017280572</v>
      </c>
      <c r="IO362">
        <v>-1.07998895285064e-06</v>
      </c>
      <c r="IP362">
        <v>1.2122296874913e-10</v>
      </c>
      <c r="IQ362">
        <v>0.0711788513172057</v>
      </c>
      <c r="IR362">
        <v>0.00727018690124689</v>
      </c>
      <c r="IS362">
        <v>0.000171571339495546</v>
      </c>
      <c r="IT362">
        <v>5.81901312968366e-06</v>
      </c>
      <c r="IU362">
        <v>0</v>
      </c>
      <c r="IV362">
        <v>2039</v>
      </c>
      <c r="IW362">
        <v>1</v>
      </c>
      <c r="IX362">
        <v>29</v>
      </c>
      <c r="IY362">
        <v>29322763.1</v>
      </c>
      <c r="IZ362">
        <v>29322763.1</v>
      </c>
      <c r="JA362">
        <v>1.04126</v>
      </c>
      <c r="JB362">
        <v>2.37305</v>
      </c>
      <c r="JC362">
        <v>1.4978</v>
      </c>
      <c r="JD362">
        <v>2.33276</v>
      </c>
      <c r="JE362">
        <v>1.54419</v>
      </c>
      <c r="JF362">
        <v>2.41943</v>
      </c>
      <c r="JG362">
        <v>35.638</v>
      </c>
      <c r="JH362">
        <v>24.2451</v>
      </c>
      <c r="JI362">
        <v>18</v>
      </c>
      <c r="JJ362">
        <v>545.729</v>
      </c>
      <c r="JK362">
        <v>433.591</v>
      </c>
      <c r="JL362">
        <v>31.4779</v>
      </c>
      <c r="JM362">
        <v>28.8528</v>
      </c>
      <c r="JN362">
        <v>30.0001</v>
      </c>
      <c r="JO362">
        <v>28.5831</v>
      </c>
      <c r="JP362">
        <v>28.6046</v>
      </c>
      <c r="JQ362">
        <v>20.9061</v>
      </c>
      <c r="JR362">
        <v>23.5457</v>
      </c>
      <c r="JS362">
        <v>100</v>
      </c>
      <c r="JT362">
        <v>31.4743</v>
      </c>
      <c r="JU362">
        <v>420</v>
      </c>
      <c r="JV362">
        <v>24.6623</v>
      </c>
      <c r="JW362">
        <v>92.4394</v>
      </c>
      <c r="JX362">
        <v>98.6432</v>
      </c>
    </row>
    <row r="363" spans="1:284">
      <c r="A363">
        <v>347</v>
      </c>
      <c r="B363">
        <v>1759365791</v>
      </c>
      <c r="C363">
        <v>4399.90000009537</v>
      </c>
      <c r="D363" t="s">
        <v>1130</v>
      </c>
      <c r="E363" t="s">
        <v>1131</v>
      </c>
      <c r="F363">
        <v>5</v>
      </c>
      <c r="G363" t="s">
        <v>1081</v>
      </c>
      <c r="H363" t="s">
        <v>419</v>
      </c>
      <c r="I363">
        <v>1759365788</v>
      </c>
      <c r="J363">
        <f>(K363)/1000</f>
        <v>0</v>
      </c>
      <c r="K363">
        <f>1000*DK363*AI363*(DG363-DH363)/(100*CZ363*(1000-AI363*DG363))</f>
        <v>0</v>
      </c>
      <c r="L363">
        <f>DK363*AI363*(DF363-DE363*(1000-AI363*DH363)/(1000-AI363*DG363))/(100*CZ363)</f>
        <v>0</v>
      </c>
      <c r="M363">
        <f>DE363 - IF(AI363&gt;1, L363*CZ363*100.0/(AK363), 0)</f>
        <v>0</v>
      </c>
      <c r="N363">
        <f>((T363-J363/2)*M363-L363)/(T363+J363/2)</f>
        <v>0</v>
      </c>
      <c r="O363">
        <f>N363*(DL363+DM363)/1000.0</f>
        <v>0</v>
      </c>
      <c r="P363">
        <f>(DE363 - IF(AI363&gt;1, L363*CZ363*100.0/(AK363), 0))*(DL363+DM363)/1000.0</f>
        <v>0</v>
      </c>
      <c r="Q363">
        <f>2.0/((1/S363-1/R363)+SIGN(S363)*SQRT((1/S363-1/R363)*(1/S363-1/R363) + 4*DA363/((DA363+1)*(DA363+1))*(2*1/S363*1/R363-1/R363*1/R363)))</f>
        <v>0</v>
      </c>
      <c r="R363">
        <f>IF(LEFT(DB363,1)&lt;&gt;"0",IF(LEFT(DB363,1)="1",3.0,DC363),$D$5+$E$5*(DS363*DL363/($K$5*1000))+$F$5*(DS363*DL363/($K$5*1000))*MAX(MIN(CZ363,$J$5),$I$5)*MAX(MIN(CZ363,$J$5),$I$5)+$G$5*MAX(MIN(CZ363,$J$5),$I$5)*(DS363*DL363/($K$5*1000))+$H$5*(DS363*DL363/($K$5*1000))*(DS363*DL363/($K$5*1000)))</f>
        <v>0</v>
      </c>
      <c r="S363">
        <f>J363*(1000-(1000*0.61365*exp(17.502*W363/(240.97+W363))/(DL363+DM363)+DG363)/2)/(1000*0.61365*exp(17.502*W363/(240.97+W363))/(DL363+DM363)-DG363)</f>
        <v>0</v>
      </c>
      <c r="T363">
        <f>1/((DA363+1)/(Q363/1.6)+1/(R363/1.37)) + DA363/((DA363+1)/(Q363/1.6) + DA363/(R363/1.37))</f>
        <v>0</v>
      </c>
      <c r="U363">
        <f>(CV363*CY363)</f>
        <v>0</v>
      </c>
      <c r="V363">
        <f>(DN363+(U363+2*0.95*5.67E-8*(((DN363+$B$7)+273)^4-(DN363+273)^4)-44100*J363)/(1.84*29.3*R363+8*0.95*5.67E-8*(DN363+273)^3))</f>
        <v>0</v>
      </c>
      <c r="W363">
        <f>($C$7*DO363+$D$7*DP363+$E$7*V363)</f>
        <v>0</v>
      </c>
      <c r="X363">
        <f>0.61365*exp(17.502*W363/(240.97+W363))</f>
        <v>0</v>
      </c>
      <c r="Y363">
        <f>(Z363/AA363*100)</f>
        <v>0</v>
      </c>
      <c r="Z363">
        <f>DG363*(DL363+DM363)/1000</f>
        <v>0</v>
      </c>
      <c r="AA363">
        <f>0.61365*exp(17.502*DN363/(240.97+DN363))</f>
        <v>0</v>
      </c>
      <c r="AB363">
        <f>(X363-DG363*(DL363+DM363)/1000)</f>
        <v>0</v>
      </c>
      <c r="AC363">
        <f>(-J363*44100)</f>
        <v>0</v>
      </c>
      <c r="AD363">
        <f>2*29.3*R363*0.92*(DN363-W363)</f>
        <v>0</v>
      </c>
      <c r="AE363">
        <f>2*0.95*5.67E-8*(((DN363+$B$7)+273)^4-(W363+273)^4)</f>
        <v>0</v>
      </c>
      <c r="AF363">
        <f>U363+AE363+AC363+AD363</f>
        <v>0</v>
      </c>
      <c r="AG363">
        <v>0</v>
      </c>
      <c r="AH363">
        <v>0</v>
      </c>
      <c r="AI363">
        <f>IF(AG363*$H$13&gt;=AK363,1.0,(AK363/(AK363-AG363*$H$13)))</f>
        <v>0</v>
      </c>
      <c r="AJ363">
        <f>(AI363-1)*100</f>
        <v>0</v>
      </c>
      <c r="AK363">
        <f>MAX(0,($B$13+$C$13*DS363)/(1+$D$13*DS363)*DL363/(DN363+273)*$E$13)</f>
        <v>0</v>
      </c>
      <c r="AL363" t="s">
        <v>420</v>
      </c>
      <c r="AM363" t="s">
        <v>420</v>
      </c>
      <c r="AN363">
        <v>0</v>
      </c>
      <c r="AO363">
        <v>0</v>
      </c>
      <c r="AP363">
        <f>1-AN363/AO363</f>
        <v>0</v>
      </c>
      <c r="AQ363">
        <v>0</v>
      </c>
      <c r="AR363" t="s">
        <v>420</v>
      </c>
      <c r="AS363" t="s">
        <v>420</v>
      </c>
      <c r="AT363">
        <v>0</v>
      </c>
      <c r="AU363">
        <v>0</v>
      </c>
      <c r="AV363">
        <f>1-AT363/AU363</f>
        <v>0</v>
      </c>
      <c r="AW363">
        <v>0.5</v>
      </c>
      <c r="AX363">
        <f>CW363</f>
        <v>0</v>
      </c>
      <c r="AY363">
        <f>L363</f>
        <v>0</v>
      </c>
      <c r="AZ363">
        <f>AV363*AW363*AX363</f>
        <v>0</v>
      </c>
      <c r="BA363">
        <f>(AY363-AQ363)/AX363</f>
        <v>0</v>
      </c>
      <c r="BB363">
        <f>(AO363-AU363)/AU363</f>
        <v>0</v>
      </c>
      <c r="BC363">
        <f>AN363/(AP363+AN363/AU363)</f>
        <v>0</v>
      </c>
      <c r="BD363" t="s">
        <v>420</v>
      </c>
      <c r="BE363">
        <v>0</v>
      </c>
      <c r="BF363">
        <f>IF(BE363&lt;&gt;0, BE363, BC363)</f>
        <v>0</v>
      </c>
      <c r="BG363">
        <f>1-BF363/AU363</f>
        <v>0</v>
      </c>
      <c r="BH363">
        <f>(AU363-AT363)/(AU363-BF363)</f>
        <v>0</v>
      </c>
      <c r="BI363">
        <f>(AO363-AU363)/(AO363-BF363)</f>
        <v>0</v>
      </c>
      <c r="BJ363">
        <f>(AU363-AT363)/(AU363-AN363)</f>
        <v>0</v>
      </c>
      <c r="BK363">
        <f>(AO363-AU363)/(AO363-AN363)</f>
        <v>0</v>
      </c>
      <c r="BL363">
        <f>(BH363*BF363/AT363)</f>
        <v>0</v>
      </c>
      <c r="BM363">
        <f>(1-BL363)</f>
        <v>0</v>
      </c>
      <c r="CV363">
        <f>$B$11*DT363+$C$11*DU363+$F$11*EF363*(1-EI363)</f>
        <v>0</v>
      </c>
      <c r="CW363">
        <f>CV363*CX363</f>
        <v>0</v>
      </c>
      <c r="CX363">
        <f>($B$11*$D$9+$C$11*$D$9+$F$11*((ES363+EK363)/MAX(ES363+EK363+ET363, 0.1)*$I$9+ET363/MAX(ES363+EK363+ET363, 0.1)*$J$9))/($B$11+$C$11+$F$11)</f>
        <v>0</v>
      </c>
      <c r="CY363">
        <f>($B$11*$K$9+$C$11*$K$9+$F$11*((ES363+EK363)/MAX(ES363+EK363+ET363, 0.1)*$P$9+ET363/MAX(ES363+EK363+ET363, 0.1)*$Q$9))/($B$11+$C$11+$F$11)</f>
        <v>0</v>
      </c>
      <c r="CZ363">
        <v>5.97</v>
      </c>
      <c r="DA363">
        <v>0.5</v>
      </c>
      <c r="DB363" t="s">
        <v>421</v>
      </c>
      <c r="DC363">
        <v>2</v>
      </c>
      <c r="DD363">
        <v>1759365788</v>
      </c>
      <c r="DE363">
        <v>421.295666666667</v>
      </c>
      <c r="DF363">
        <v>420.002333333333</v>
      </c>
      <c r="DG363">
        <v>24.8048333333333</v>
      </c>
      <c r="DH363">
        <v>24.6921666666667</v>
      </c>
      <c r="DI363">
        <v>415.714666666667</v>
      </c>
      <c r="DJ363">
        <v>24.3703333333333</v>
      </c>
      <c r="DK363">
        <v>500.011333333333</v>
      </c>
      <c r="DL363">
        <v>90.3486666666667</v>
      </c>
      <c r="DM363">
        <v>0.0302563</v>
      </c>
      <c r="DN363">
        <v>30.9223333333333</v>
      </c>
      <c r="DO363">
        <v>30.0106</v>
      </c>
      <c r="DP363">
        <v>999.9</v>
      </c>
      <c r="DQ363">
        <v>0</v>
      </c>
      <c r="DR363">
        <v>0</v>
      </c>
      <c r="DS363">
        <v>9988.35333333333</v>
      </c>
      <c r="DT363">
        <v>0</v>
      </c>
      <c r="DU363">
        <v>0.667702</v>
      </c>
      <c r="DV363">
        <v>1.29338666666667</v>
      </c>
      <c r="DW363">
        <v>432.011666666667</v>
      </c>
      <c r="DX363">
        <v>430.636</v>
      </c>
      <c r="DY363">
        <v>0.112651666666667</v>
      </c>
      <c r="DZ363">
        <v>420.002333333333</v>
      </c>
      <c r="EA363">
        <v>24.6921666666667</v>
      </c>
      <c r="EB363">
        <v>2.24108333333333</v>
      </c>
      <c r="EC363">
        <v>2.23090333333333</v>
      </c>
      <c r="ED363">
        <v>19.2590333333333</v>
      </c>
      <c r="EE363">
        <v>19.1859666666667</v>
      </c>
      <c r="EF363">
        <v>0.00500016</v>
      </c>
      <c r="EG363">
        <v>0</v>
      </c>
      <c r="EH363">
        <v>0</v>
      </c>
      <c r="EI363">
        <v>0</v>
      </c>
      <c r="EJ363">
        <v>1143.43333333333</v>
      </c>
      <c r="EK363">
        <v>0.00500016</v>
      </c>
      <c r="EL363">
        <v>-28.8666666666667</v>
      </c>
      <c r="EM363">
        <v>-2.43333333333333</v>
      </c>
      <c r="EN363">
        <v>38</v>
      </c>
      <c r="EO363">
        <v>42.062</v>
      </c>
      <c r="EP363">
        <v>40.125</v>
      </c>
      <c r="EQ363">
        <v>42.208</v>
      </c>
      <c r="ER363">
        <v>41.312</v>
      </c>
      <c r="ES363">
        <v>0</v>
      </c>
      <c r="ET363">
        <v>0</v>
      </c>
      <c r="EU363">
        <v>0</v>
      </c>
      <c r="EV363">
        <v>1759365792.1</v>
      </c>
      <c r="EW363">
        <v>0</v>
      </c>
      <c r="EX363">
        <v>1140.94615384615</v>
      </c>
      <c r="EY363">
        <v>27.6991452719324</v>
      </c>
      <c r="EZ363">
        <v>-24.5230769275077</v>
      </c>
      <c r="FA363">
        <v>-23.2576923076923</v>
      </c>
      <c r="FB363">
        <v>15</v>
      </c>
      <c r="FC363">
        <v>0</v>
      </c>
      <c r="FD363" t="s">
        <v>422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1.2542519047619</v>
      </c>
      <c r="FQ363">
        <v>0.150965454545454</v>
      </c>
      <c r="FR363">
        <v>0.0426141321985858</v>
      </c>
      <c r="FS363">
        <v>1</v>
      </c>
      <c r="FT363">
        <v>1140.70882352941</v>
      </c>
      <c r="FU363">
        <v>-3.95874724276072</v>
      </c>
      <c r="FV363">
        <v>6.90453251162974</v>
      </c>
      <c r="FW363">
        <v>-1</v>
      </c>
      <c r="FX363">
        <v>0.11387680952381</v>
      </c>
      <c r="FY363">
        <v>-0.00514051948051949</v>
      </c>
      <c r="FZ363">
        <v>0.00128265437645264</v>
      </c>
      <c r="GA363">
        <v>1</v>
      </c>
      <c r="GB363">
        <v>2</v>
      </c>
      <c r="GC363">
        <v>2</v>
      </c>
      <c r="GD363" t="s">
        <v>423</v>
      </c>
      <c r="GE363">
        <v>3.12626</v>
      </c>
      <c r="GF363">
        <v>2.65596</v>
      </c>
      <c r="GG363">
        <v>0.0889569</v>
      </c>
      <c r="GH363">
        <v>0.0896131</v>
      </c>
      <c r="GI363">
        <v>0.103559</v>
      </c>
      <c r="GJ363">
        <v>0.103892</v>
      </c>
      <c r="GK363">
        <v>23302.6</v>
      </c>
      <c r="GL363">
        <v>22187.3</v>
      </c>
      <c r="GM363">
        <v>22876.7</v>
      </c>
      <c r="GN363">
        <v>23733.1</v>
      </c>
      <c r="GO363">
        <v>34951.2</v>
      </c>
      <c r="GP363">
        <v>35205.7</v>
      </c>
      <c r="GQ363">
        <v>41245.4</v>
      </c>
      <c r="GR363">
        <v>42327.5</v>
      </c>
      <c r="GS363">
        <v>1.89613</v>
      </c>
      <c r="GT363">
        <v>1.81037</v>
      </c>
      <c r="GU363">
        <v>0.0990108</v>
      </c>
      <c r="GV363">
        <v>0</v>
      </c>
      <c r="GW363">
        <v>28.3882</v>
      </c>
      <c r="GX363">
        <v>999.9</v>
      </c>
      <c r="GY363">
        <v>60.585</v>
      </c>
      <c r="GZ363">
        <v>29.557</v>
      </c>
      <c r="HA363">
        <v>27.8511</v>
      </c>
      <c r="HB363">
        <v>54.4319</v>
      </c>
      <c r="HC363">
        <v>40.3766</v>
      </c>
      <c r="HD363">
        <v>1</v>
      </c>
      <c r="HE363">
        <v>0.0934985</v>
      </c>
      <c r="HF363">
        <v>-1.32777</v>
      </c>
      <c r="HG363">
        <v>20.2317</v>
      </c>
      <c r="HH363">
        <v>5.23496</v>
      </c>
      <c r="HI363">
        <v>11.992</v>
      </c>
      <c r="HJ363">
        <v>4.9563</v>
      </c>
      <c r="HK363">
        <v>3.304</v>
      </c>
      <c r="HL363">
        <v>9999</v>
      </c>
      <c r="HM363">
        <v>9999</v>
      </c>
      <c r="HN363">
        <v>9999</v>
      </c>
      <c r="HO363">
        <v>999.9</v>
      </c>
      <c r="HP363">
        <v>1.86845</v>
      </c>
      <c r="HQ363">
        <v>1.86417</v>
      </c>
      <c r="HR363">
        <v>1.8718</v>
      </c>
      <c r="HS363">
        <v>1.86264</v>
      </c>
      <c r="HT363">
        <v>1.86204</v>
      </c>
      <c r="HU363">
        <v>1.8685</v>
      </c>
      <c r="HV363">
        <v>1.85867</v>
      </c>
      <c r="HW363">
        <v>1.86508</v>
      </c>
      <c r="HX363">
        <v>5</v>
      </c>
      <c r="HY363">
        <v>0</v>
      </c>
      <c r="HZ363">
        <v>0</v>
      </c>
      <c r="IA363">
        <v>0</v>
      </c>
      <c r="IB363" t="s">
        <v>424</v>
      </c>
      <c r="IC363" t="s">
        <v>425</v>
      </c>
      <c r="ID363" t="s">
        <v>426</v>
      </c>
      <c r="IE363" t="s">
        <v>426</v>
      </c>
      <c r="IF363" t="s">
        <v>426</v>
      </c>
      <c r="IG363" t="s">
        <v>426</v>
      </c>
      <c r="IH363">
        <v>0</v>
      </c>
      <c r="II363">
        <v>100</v>
      </c>
      <c r="IJ363">
        <v>100</v>
      </c>
      <c r="IK363">
        <v>5.581</v>
      </c>
      <c r="IL363">
        <v>0.4345</v>
      </c>
      <c r="IM363">
        <v>4.20357787778522</v>
      </c>
      <c r="IN363">
        <v>0.00374144017280572</v>
      </c>
      <c r="IO363">
        <v>-1.07998895285064e-06</v>
      </c>
      <c r="IP363">
        <v>1.2122296874913e-10</v>
      </c>
      <c r="IQ363">
        <v>0.0711788513172057</v>
      </c>
      <c r="IR363">
        <v>0.00727018690124689</v>
      </c>
      <c r="IS363">
        <v>0.000171571339495546</v>
      </c>
      <c r="IT363">
        <v>5.81901312968366e-06</v>
      </c>
      <c r="IU363">
        <v>0</v>
      </c>
      <c r="IV363">
        <v>2039</v>
      </c>
      <c r="IW363">
        <v>1</v>
      </c>
      <c r="IX363">
        <v>29</v>
      </c>
      <c r="IY363">
        <v>29322763.2</v>
      </c>
      <c r="IZ363">
        <v>29322763.2</v>
      </c>
      <c r="JA363">
        <v>1.04126</v>
      </c>
      <c r="JB363">
        <v>2.39502</v>
      </c>
      <c r="JC363">
        <v>1.4978</v>
      </c>
      <c r="JD363">
        <v>2.33276</v>
      </c>
      <c r="JE363">
        <v>1.54419</v>
      </c>
      <c r="JF363">
        <v>2.36328</v>
      </c>
      <c r="JG363">
        <v>35.6613</v>
      </c>
      <c r="JH363">
        <v>24.2364</v>
      </c>
      <c r="JI363">
        <v>18</v>
      </c>
      <c r="JJ363">
        <v>545.826</v>
      </c>
      <c r="JK363">
        <v>433.501</v>
      </c>
      <c r="JL363">
        <v>31.4731</v>
      </c>
      <c r="JM363">
        <v>28.8528</v>
      </c>
      <c r="JN363">
        <v>30.0001</v>
      </c>
      <c r="JO363">
        <v>28.5831</v>
      </c>
      <c r="JP363">
        <v>28.6046</v>
      </c>
      <c r="JQ363">
        <v>20.9056</v>
      </c>
      <c r="JR363">
        <v>23.5457</v>
      </c>
      <c r="JS363">
        <v>100</v>
      </c>
      <c r="JT363">
        <v>31.4642</v>
      </c>
      <c r="JU363">
        <v>420</v>
      </c>
      <c r="JV363">
        <v>24.6623</v>
      </c>
      <c r="JW363">
        <v>92.4397</v>
      </c>
      <c r="JX363">
        <v>98.6433</v>
      </c>
    </row>
    <row r="364" spans="1:284">
      <c r="A364">
        <v>348</v>
      </c>
      <c r="B364">
        <v>1759365793</v>
      </c>
      <c r="C364">
        <v>4401.90000009537</v>
      </c>
      <c r="D364" t="s">
        <v>1132</v>
      </c>
      <c r="E364" t="s">
        <v>1133</v>
      </c>
      <c r="F364">
        <v>5</v>
      </c>
      <c r="G364" t="s">
        <v>1081</v>
      </c>
      <c r="H364" t="s">
        <v>419</v>
      </c>
      <c r="I364">
        <v>1759365790</v>
      </c>
      <c r="J364">
        <f>(K364)/1000</f>
        <v>0</v>
      </c>
      <c r="K364">
        <f>1000*DK364*AI364*(DG364-DH364)/(100*CZ364*(1000-AI364*DG364))</f>
        <v>0</v>
      </c>
      <c r="L364">
        <f>DK364*AI364*(DF364-DE364*(1000-AI364*DH364)/(1000-AI364*DG364))/(100*CZ364)</f>
        <v>0</v>
      </c>
      <c r="M364">
        <f>DE364 - IF(AI364&gt;1, L364*CZ364*100.0/(AK364), 0)</f>
        <v>0</v>
      </c>
      <c r="N364">
        <f>((T364-J364/2)*M364-L364)/(T364+J364/2)</f>
        <v>0</v>
      </c>
      <c r="O364">
        <f>N364*(DL364+DM364)/1000.0</f>
        <v>0</v>
      </c>
      <c r="P364">
        <f>(DE364 - IF(AI364&gt;1, L364*CZ364*100.0/(AK364), 0))*(DL364+DM364)/1000.0</f>
        <v>0</v>
      </c>
      <c r="Q364">
        <f>2.0/((1/S364-1/R364)+SIGN(S364)*SQRT((1/S364-1/R364)*(1/S364-1/R364) + 4*DA364/((DA364+1)*(DA364+1))*(2*1/S364*1/R364-1/R364*1/R364)))</f>
        <v>0</v>
      </c>
      <c r="R364">
        <f>IF(LEFT(DB364,1)&lt;&gt;"0",IF(LEFT(DB364,1)="1",3.0,DC364),$D$5+$E$5*(DS364*DL364/($K$5*1000))+$F$5*(DS364*DL364/($K$5*1000))*MAX(MIN(CZ364,$J$5),$I$5)*MAX(MIN(CZ364,$J$5),$I$5)+$G$5*MAX(MIN(CZ364,$J$5),$I$5)*(DS364*DL364/($K$5*1000))+$H$5*(DS364*DL364/($K$5*1000))*(DS364*DL364/($K$5*1000)))</f>
        <v>0</v>
      </c>
      <c r="S364">
        <f>J364*(1000-(1000*0.61365*exp(17.502*W364/(240.97+W364))/(DL364+DM364)+DG364)/2)/(1000*0.61365*exp(17.502*W364/(240.97+W364))/(DL364+DM364)-DG364)</f>
        <v>0</v>
      </c>
      <c r="T364">
        <f>1/((DA364+1)/(Q364/1.6)+1/(R364/1.37)) + DA364/((DA364+1)/(Q364/1.6) + DA364/(R364/1.37))</f>
        <v>0</v>
      </c>
      <c r="U364">
        <f>(CV364*CY364)</f>
        <v>0</v>
      </c>
      <c r="V364">
        <f>(DN364+(U364+2*0.95*5.67E-8*(((DN364+$B$7)+273)^4-(DN364+273)^4)-44100*J364)/(1.84*29.3*R364+8*0.95*5.67E-8*(DN364+273)^3))</f>
        <v>0</v>
      </c>
      <c r="W364">
        <f>($C$7*DO364+$D$7*DP364+$E$7*V364)</f>
        <v>0</v>
      </c>
      <c r="X364">
        <f>0.61365*exp(17.502*W364/(240.97+W364))</f>
        <v>0</v>
      </c>
      <c r="Y364">
        <f>(Z364/AA364*100)</f>
        <v>0</v>
      </c>
      <c r="Z364">
        <f>DG364*(DL364+DM364)/1000</f>
        <v>0</v>
      </c>
      <c r="AA364">
        <f>0.61365*exp(17.502*DN364/(240.97+DN364))</f>
        <v>0</v>
      </c>
      <c r="AB364">
        <f>(X364-DG364*(DL364+DM364)/1000)</f>
        <v>0</v>
      </c>
      <c r="AC364">
        <f>(-J364*44100)</f>
        <v>0</v>
      </c>
      <c r="AD364">
        <f>2*29.3*R364*0.92*(DN364-W364)</f>
        <v>0</v>
      </c>
      <c r="AE364">
        <f>2*0.95*5.67E-8*(((DN364+$B$7)+273)^4-(W364+273)^4)</f>
        <v>0</v>
      </c>
      <c r="AF364">
        <f>U364+AE364+AC364+AD364</f>
        <v>0</v>
      </c>
      <c r="AG364">
        <v>0</v>
      </c>
      <c r="AH364">
        <v>0</v>
      </c>
      <c r="AI364">
        <f>IF(AG364*$H$13&gt;=AK364,1.0,(AK364/(AK364-AG364*$H$13)))</f>
        <v>0</v>
      </c>
      <c r="AJ364">
        <f>(AI364-1)*100</f>
        <v>0</v>
      </c>
      <c r="AK364">
        <f>MAX(0,($B$13+$C$13*DS364)/(1+$D$13*DS364)*DL364/(DN364+273)*$E$13)</f>
        <v>0</v>
      </c>
      <c r="AL364" t="s">
        <v>420</v>
      </c>
      <c r="AM364" t="s">
        <v>420</v>
      </c>
      <c r="AN364">
        <v>0</v>
      </c>
      <c r="AO364">
        <v>0</v>
      </c>
      <c r="AP364">
        <f>1-AN364/AO364</f>
        <v>0</v>
      </c>
      <c r="AQ364">
        <v>0</v>
      </c>
      <c r="AR364" t="s">
        <v>420</v>
      </c>
      <c r="AS364" t="s">
        <v>420</v>
      </c>
      <c r="AT364">
        <v>0</v>
      </c>
      <c r="AU364">
        <v>0</v>
      </c>
      <c r="AV364">
        <f>1-AT364/AU364</f>
        <v>0</v>
      </c>
      <c r="AW364">
        <v>0.5</v>
      </c>
      <c r="AX364">
        <f>CW364</f>
        <v>0</v>
      </c>
      <c r="AY364">
        <f>L364</f>
        <v>0</v>
      </c>
      <c r="AZ364">
        <f>AV364*AW364*AX364</f>
        <v>0</v>
      </c>
      <c r="BA364">
        <f>(AY364-AQ364)/AX364</f>
        <v>0</v>
      </c>
      <c r="BB364">
        <f>(AO364-AU364)/AU364</f>
        <v>0</v>
      </c>
      <c r="BC364">
        <f>AN364/(AP364+AN364/AU364)</f>
        <v>0</v>
      </c>
      <c r="BD364" t="s">
        <v>420</v>
      </c>
      <c r="BE364">
        <v>0</v>
      </c>
      <c r="BF364">
        <f>IF(BE364&lt;&gt;0, BE364, BC364)</f>
        <v>0</v>
      </c>
      <c r="BG364">
        <f>1-BF364/AU364</f>
        <v>0</v>
      </c>
      <c r="BH364">
        <f>(AU364-AT364)/(AU364-BF364)</f>
        <v>0</v>
      </c>
      <c r="BI364">
        <f>(AO364-AU364)/(AO364-BF364)</f>
        <v>0</v>
      </c>
      <c r="BJ364">
        <f>(AU364-AT364)/(AU364-AN364)</f>
        <v>0</v>
      </c>
      <c r="BK364">
        <f>(AO364-AU364)/(AO364-AN364)</f>
        <v>0</v>
      </c>
      <c r="BL364">
        <f>(BH364*BF364/AT364)</f>
        <v>0</v>
      </c>
      <c r="BM364">
        <f>(1-BL364)</f>
        <v>0</v>
      </c>
      <c r="CV364">
        <f>$B$11*DT364+$C$11*DU364+$F$11*EF364*(1-EI364)</f>
        <v>0</v>
      </c>
      <c r="CW364">
        <f>CV364*CX364</f>
        <v>0</v>
      </c>
      <c r="CX364">
        <f>($B$11*$D$9+$C$11*$D$9+$F$11*((ES364+EK364)/MAX(ES364+EK364+ET364, 0.1)*$I$9+ET364/MAX(ES364+EK364+ET364, 0.1)*$J$9))/($B$11+$C$11+$F$11)</f>
        <v>0</v>
      </c>
      <c r="CY364">
        <f>($B$11*$K$9+$C$11*$K$9+$F$11*((ES364+EK364)/MAX(ES364+EK364+ET364, 0.1)*$P$9+ET364/MAX(ES364+EK364+ET364, 0.1)*$Q$9))/($B$11+$C$11+$F$11)</f>
        <v>0</v>
      </c>
      <c r="CZ364">
        <v>5.97</v>
      </c>
      <c r="DA364">
        <v>0.5</v>
      </c>
      <c r="DB364" t="s">
        <v>421</v>
      </c>
      <c r="DC364">
        <v>2</v>
      </c>
      <c r="DD364">
        <v>1759365790</v>
      </c>
      <c r="DE364">
        <v>421.291333333333</v>
      </c>
      <c r="DF364">
        <v>420.009</v>
      </c>
      <c r="DG364">
        <v>24.805</v>
      </c>
      <c r="DH364">
        <v>24.6932666666667</v>
      </c>
      <c r="DI364">
        <v>415.710333333333</v>
      </c>
      <c r="DJ364">
        <v>24.3705333333333</v>
      </c>
      <c r="DK364">
        <v>500.039</v>
      </c>
      <c r="DL364">
        <v>90.3497</v>
      </c>
      <c r="DM364">
        <v>0.0303726</v>
      </c>
      <c r="DN364">
        <v>30.9215</v>
      </c>
      <c r="DO364">
        <v>30.0071666666667</v>
      </c>
      <c r="DP364">
        <v>999.9</v>
      </c>
      <c r="DQ364">
        <v>0</v>
      </c>
      <c r="DR364">
        <v>0</v>
      </c>
      <c r="DS364">
        <v>9984.58666666667</v>
      </c>
      <c r="DT364">
        <v>0</v>
      </c>
      <c r="DU364">
        <v>0.667702</v>
      </c>
      <c r="DV364">
        <v>1.28205333333333</v>
      </c>
      <c r="DW364">
        <v>432.007333333333</v>
      </c>
      <c r="DX364">
        <v>430.643333333333</v>
      </c>
      <c r="DY364">
        <v>0.111738</v>
      </c>
      <c r="DZ364">
        <v>420.009</v>
      </c>
      <c r="EA364">
        <v>24.6932666666667</v>
      </c>
      <c r="EB364">
        <v>2.24112666666667</v>
      </c>
      <c r="EC364">
        <v>2.23103</v>
      </c>
      <c r="ED364">
        <v>19.2593333333333</v>
      </c>
      <c r="EE364">
        <v>19.1868666666667</v>
      </c>
      <c r="EF364">
        <v>0.00500016</v>
      </c>
      <c r="EG364">
        <v>0</v>
      </c>
      <c r="EH364">
        <v>0</v>
      </c>
      <c r="EI364">
        <v>0</v>
      </c>
      <c r="EJ364">
        <v>1142.4</v>
      </c>
      <c r="EK364">
        <v>0.00500016</v>
      </c>
      <c r="EL364">
        <v>-24.6666666666667</v>
      </c>
      <c r="EM364">
        <v>-2.03333333333333</v>
      </c>
      <c r="EN364">
        <v>38</v>
      </c>
      <c r="EO364">
        <v>42.062</v>
      </c>
      <c r="EP364">
        <v>40.125</v>
      </c>
      <c r="EQ364">
        <v>42.229</v>
      </c>
      <c r="ER364">
        <v>41.312</v>
      </c>
      <c r="ES364">
        <v>0</v>
      </c>
      <c r="ET364">
        <v>0</v>
      </c>
      <c r="EU364">
        <v>0</v>
      </c>
      <c r="EV364">
        <v>1759365794.5</v>
      </c>
      <c r="EW364">
        <v>0</v>
      </c>
      <c r="EX364">
        <v>1140.51153846154</v>
      </c>
      <c r="EY364">
        <v>22.5811966149412</v>
      </c>
      <c r="EZ364">
        <v>-27.3777778729339</v>
      </c>
      <c r="FA364">
        <v>-23.0615384615385</v>
      </c>
      <c r="FB364">
        <v>15</v>
      </c>
      <c r="FC364">
        <v>0</v>
      </c>
      <c r="FD364" t="s">
        <v>422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1.26041380952381</v>
      </c>
      <c r="FQ364">
        <v>0.123614805194803</v>
      </c>
      <c r="FR364">
        <v>0.0415436026220748</v>
      </c>
      <c r="FS364">
        <v>1</v>
      </c>
      <c r="FT364">
        <v>1141.21764705882</v>
      </c>
      <c r="FU364">
        <v>9.04812825987905</v>
      </c>
      <c r="FV364">
        <v>6.69356453829898</v>
      </c>
      <c r="FW364">
        <v>-1</v>
      </c>
      <c r="FX364">
        <v>0.113683333333333</v>
      </c>
      <c r="FY364">
        <v>-0.0110689090909091</v>
      </c>
      <c r="FZ364">
        <v>0.00153494942784176</v>
      </c>
      <c r="GA364">
        <v>1</v>
      </c>
      <c r="GB364">
        <v>2</v>
      </c>
      <c r="GC364">
        <v>2</v>
      </c>
      <c r="GD364" t="s">
        <v>423</v>
      </c>
      <c r="GE364">
        <v>3.12624</v>
      </c>
      <c r="GF364">
        <v>2.65593</v>
      </c>
      <c r="GG364">
        <v>0.0889501</v>
      </c>
      <c r="GH364">
        <v>0.0896039</v>
      </c>
      <c r="GI364">
        <v>0.103564</v>
      </c>
      <c r="GJ364">
        <v>0.103895</v>
      </c>
      <c r="GK364">
        <v>23302.6</v>
      </c>
      <c r="GL364">
        <v>22187.5</v>
      </c>
      <c r="GM364">
        <v>22876.4</v>
      </c>
      <c r="GN364">
        <v>23733.2</v>
      </c>
      <c r="GO364">
        <v>34951.1</v>
      </c>
      <c r="GP364">
        <v>35205.8</v>
      </c>
      <c r="GQ364">
        <v>41245.5</v>
      </c>
      <c r="GR364">
        <v>42327.7</v>
      </c>
      <c r="GS364">
        <v>1.89622</v>
      </c>
      <c r="GT364">
        <v>1.81037</v>
      </c>
      <c r="GU364">
        <v>0.0987947</v>
      </c>
      <c r="GV364">
        <v>0</v>
      </c>
      <c r="GW364">
        <v>28.3894</v>
      </c>
      <c r="GX364">
        <v>999.9</v>
      </c>
      <c r="GY364">
        <v>60.585</v>
      </c>
      <c r="GZ364">
        <v>29.557</v>
      </c>
      <c r="HA364">
        <v>27.8488</v>
      </c>
      <c r="HB364">
        <v>54.4119</v>
      </c>
      <c r="HC364">
        <v>40.3486</v>
      </c>
      <c r="HD364">
        <v>1</v>
      </c>
      <c r="HE364">
        <v>0.0934832</v>
      </c>
      <c r="HF364">
        <v>-1.32808</v>
      </c>
      <c r="HG364">
        <v>20.2317</v>
      </c>
      <c r="HH364">
        <v>5.23496</v>
      </c>
      <c r="HI364">
        <v>11.992</v>
      </c>
      <c r="HJ364">
        <v>4.9564</v>
      </c>
      <c r="HK364">
        <v>3.304</v>
      </c>
      <c r="HL364">
        <v>9999</v>
      </c>
      <c r="HM364">
        <v>9999</v>
      </c>
      <c r="HN364">
        <v>9999</v>
      </c>
      <c r="HO364">
        <v>999.9</v>
      </c>
      <c r="HP364">
        <v>1.86844</v>
      </c>
      <c r="HQ364">
        <v>1.86417</v>
      </c>
      <c r="HR364">
        <v>1.8718</v>
      </c>
      <c r="HS364">
        <v>1.86264</v>
      </c>
      <c r="HT364">
        <v>1.86204</v>
      </c>
      <c r="HU364">
        <v>1.86849</v>
      </c>
      <c r="HV364">
        <v>1.85867</v>
      </c>
      <c r="HW364">
        <v>1.86508</v>
      </c>
      <c r="HX364">
        <v>5</v>
      </c>
      <c r="HY364">
        <v>0</v>
      </c>
      <c r="HZ364">
        <v>0</v>
      </c>
      <c r="IA364">
        <v>0</v>
      </c>
      <c r="IB364" t="s">
        <v>424</v>
      </c>
      <c r="IC364" t="s">
        <v>425</v>
      </c>
      <c r="ID364" t="s">
        <v>426</v>
      </c>
      <c r="IE364" t="s">
        <v>426</v>
      </c>
      <c r="IF364" t="s">
        <v>426</v>
      </c>
      <c r="IG364" t="s">
        <v>426</v>
      </c>
      <c r="IH364">
        <v>0</v>
      </c>
      <c r="II364">
        <v>100</v>
      </c>
      <c r="IJ364">
        <v>100</v>
      </c>
      <c r="IK364">
        <v>5.581</v>
      </c>
      <c r="IL364">
        <v>0.4345</v>
      </c>
      <c r="IM364">
        <v>4.20357787778522</v>
      </c>
      <c r="IN364">
        <v>0.00374144017280572</v>
      </c>
      <c r="IO364">
        <v>-1.07998895285064e-06</v>
      </c>
      <c r="IP364">
        <v>1.2122296874913e-10</v>
      </c>
      <c r="IQ364">
        <v>0.0711788513172057</v>
      </c>
      <c r="IR364">
        <v>0.00727018690124689</v>
      </c>
      <c r="IS364">
        <v>0.000171571339495546</v>
      </c>
      <c r="IT364">
        <v>5.81901312968366e-06</v>
      </c>
      <c r="IU364">
        <v>0</v>
      </c>
      <c r="IV364">
        <v>2039</v>
      </c>
      <c r="IW364">
        <v>1</v>
      </c>
      <c r="IX364">
        <v>29</v>
      </c>
      <c r="IY364">
        <v>29322763.2</v>
      </c>
      <c r="IZ364">
        <v>29322763.2</v>
      </c>
      <c r="JA364">
        <v>1.04248</v>
      </c>
      <c r="JB364">
        <v>2.40356</v>
      </c>
      <c r="JC364">
        <v>1.49902</v>
      </c>
      <c r="JD364">
        <v>2.33276</v>
      </c>
      <c r="JE364">
        <v>1.54419</v>
      </c>
      <c r="JF364">
        <v>2.22046</v>
      </c>
      <c r="JG364">
        <v>35.638</v>
      </c>
      <c r="JH364">
        <v>24.2276</v>
      </c>
      <c r="JI364">
        <v>18</v>
      </c>
      <c r="JJ364">
        <v>545.891</v>
      </c>
      <c r="JK364">
        <v>433.501</v>
      </c>
      <c r="JL364">
        <v>31.4684</v>
      </c>
      <c r="JM364">
        <v>28.8526</v>
      </c>
      <c r="JN364">
        <v>30.0001</v>
      </c>
      <c r="JO364">
        <v>28.5831</v>
      </c>
      <c r="JP364">
        <v>28.6046</v>
      </c>
      <c r="JQ364">
        <v>20.9081</v>
      </c>
      <c r="JR364">
        <v>23.5457</v>
      </c>
      <c r="JS364">
        <v>100</v>
      </c>
      <c r="JT364">
        <v>31.4642</v>
      </c>
      <c r="JU364">
        <v>420</v>
      </c>
      <c r="JV364">
        <v>24.6623</v>
      </c>
      <c r="JW364">
        <v>92.4395</v>
      </c>
      <c r="JX364">
        <v>98.6436</v>
      </c>
    </row>
    <row r="365" spans="1:284">
      <c r="A365">
        <v>349</v>
      </c>
      <c r="B365">
        <v>1759365795</v>
      </c>
      <c r="C365">
        <v>4403.90000009537</v>
      </c>
      <c r="D365" t="s">
        <v>1134</v>
      </c>
      <c r="E365" t="s">
        <v>1135</v>
      </c>
      <c r="F365">
        <v>5</v>
      </c>
      <c r="G365" t="s">
        <v>1081</v>
      </c>
      <c r="H365" t="s">
        <v>419</v>
      </c>
      <c r="I365">
        <v>1759365792</v>
      </c>
      <c r="J365">
        <f>(K365)/1000</f>
        <v>0</v>
      </c>
      <c r="K365">
        <f>1000*DK365*AI365*(DG365-DH365)/(100*CZ365*(1000-AI365*DG365))</f>
        <v>0</v>
      </c>
      <c r="L365">
        <f>DK365*AI365*(DF365-DE365*(1000-AI365*DH365)/(1000-AI365*DG365))/(100*CZ365)</f>
        <v>0</v>
      </c>
      <c r="M365">
        <f>DE365 - IF(AI365&gt;1, L365*CZ365*100.0/(AK365), 0)</f>
        <v>0</v>
      </c>
      <c r="N365">
        <f>((T365-J365/2)*M365-L365)/(T365+J365/2)</f>
        <v>0</v>
      </c>
      <c r="O365">
        <f>N365*(DL365+DM365)/1000.0</f>
        <v>0</v>
      </c>
      <c r="P365">
        <f>(DE365 - IF(AI365&gt;1, L365*CZ365*100.0/(AK365), 0))*(DL365+DM365)/1000.0</f>
        <v>0</v>
      </c>
      <c r="Q365">
        <f>2.0/((1/S365-1/R365)+SIGN(S365)*SQRT((1/S365-1/R365)*(1/S365-1/R365) + 4*DA365/((DA365+1)*(DA365+1))*(2*1/S365*1/R365-1/R365*1/R365)))</f>
        <v>0</v>
      </c>
      <c r="R365">
        <f>IF(LEFT(DB365,1)&lt;&gt;"0",IF(LEFT(DB365,1)="1",3.0,DC365),$D$5+$E$5*(DS365*DL365/($K$5*1000))+$F$5*(DS365*DL365/($K$5*1000))*MAX(MIN(CZ365,$J$5),$I$5)*MAX(MIN(CZ365,$J$5),$I$5)+$G$5*MAX(MIN(CZ365,$J$5),$I$5)*(DS365*DL365/($K$5*1000))+$H$5*(DS365*DL365/($K$5*1000))*(DS365*DL365/($K$5*1000)))</f>
        <v>0</v>
      </c>
      <c r="S365">
        <f>J365*(1000-(1000*0.61365*exp(17.502*W365/(240.97+W365))/(DL365+DM365)+DG365)/2)/(1000*0.61365*exp(17.502*W365/(240.97+W365))/(DL365+DM365)-DG365)</f>
        <v>0</v>
      </c>
      <c r="T365">
        <f>1/((DA365+1)/(Q365/1.6)+1/(R365/1.37)) + DA365/((DA365+1)/(Q365/1.6) + DA365/(R365/1.37))</f>
        <v>0</v>
      </c>
      <c r="U365">
        <f>(CV365*CY365)</f>
        <v>0</v>
      </c>
      <c r="V365">
        <f>(DN365+(U365+2*0.95*5.67E-8*(((DN365+$B$7)+273)^4-(DN365+273)^4)-44100*J365)/(1.84*29.3*R365+8*0.95*5.67E-8*(DN365+273)^3))</f>
        <v>0</v>
      </c>
      <c r="W365">
        <f>($C$7*DO365+$D$7*DP365+$E$7*V365)</f>
        <v>0</v>
      </c>
      <c r="X365">
        <f>0.61365*exp(17.502*W365/(240.97+W365))</f>
        <v>0</v>
      </c>
      <c r="Y365">
        <f>(Z365/AA365*100)</f>
        <v>0</v>
      </c>
      <c r="Z365">
        <f>DG365*(DL365+DM365)/1000</f>
        <v>0</v>
      </c>
      <c r="AA365">
        <f>0.61365*exp(17.502*DN365/(240.97+DN365))</f>
        <v>0</v>
      </c>
      <c r="AB365">
        <f>(X365-DG365*(DL365+DM365)/1000)</f>
        <v>0</v>
      </c>
      <c r="AC365">
        <f>(-J365*44100)</f>
        <v>0</v>
      </c>
      <c r="AD365">
        <f>2*29.3*R365*0.92*(DN365-W365)</f>
        <v>0</v>
      </c>
      <c r="AE365">
        <f>2*0.95*5.67E-8*(((DN365+$B$7)+273)^4-(W365+273)^4)</f>
        <v>0</v>
      </c>
      <c r="AF365">
        <f>U365+AE365+AC365+AD365</f>
        <v>0</v>
      </c>
      <c r="AG365">
        <v>0</v>
      </c>
      <c r="AH365">
        <v>0</v>
      </c>
      <c r="AI365">
        <f>IF(AG365*$H$13&gt;=AK365,1.0,(AK365/(AK365-AG365*$H$13)))</f>
        <v>0</v>
      </c>
      <c r="AJ365">
        <f>(AI365-1)*100</f>
        <v>0</v>
      </c>
      <c r="AK365">
        <f>MAX(0,($B$13+$C$13*DS365)/(1+$D$13*DS365)*DL365/(DN365+273)*$E$13)</f>
        <v>0</v>
      </c>
      <c r="AL365" t="s">
        <v>420</v>
      </c>
      <c r="AM365" t="s">
        <v>420</v>
      </c>
      <c r="AN365">
        <v>0</v>
      </c>
      <c r="AO365">
        <v>0</v>
      </c>
      <c r="AP365">
        <f>1-AN365/AO365</f>
        <v>0</v>
      </c>
      <c r="AQ365">
        <v>0</v>
      </c>
      <c r="AR365" t="s">
        <v>420</v>
      </c>
      <c r="AS365" t="s">
        <v>420</v>
      </c>
      <c r="AT365">
        <v>0</v>
      </c>
      <c r="AU365">
        <v>0</v>
      </c>
      <c r="AV365">
        <f>1-AT365/AU365</f>
        <v>0</v>
      </c>
      <c r="AW365">
        <v>0.5</v>
      </c>
      <c r="AX365">
        <f>CW365</f>
        <v>0</v>
      </c>
      <c r="AY365">
        <f>L365</f>
        <v>0</v>
      </c>
      <c r="AZ365">
        <f>AV365*AW365*AX365</f>
        <v>0</v>
      </c>
      <c r="BA365">
        <f>(AY365-AQ365)/AX365</f>
        <v>0</v>
      </c>
      <c r="BB365">
        <f>(AO365-AU365)/AU365</f>
        <v>0</v>
      </c>
      <c r="BC365">
        <f>AN365/(AP365+AN365/AU365)</f>
        <v>0</v>
      </c>
      <c r="BD365" t="s">
        <v>420</v>
      </c>
      <c r="BE365">
        <v>0</v>
      </c>
      <c r="BF365">
        <f>IF(BE365&lt;&gt;0, BE365, BC365)</f>
        <v>0</v>
      </c>
      <c r="BG365">
        <f>1-BF365/AU365</f>
        <v>0</v>
      </c>
      <c r="BH365">
        <f>(AU365-AT365)/(AU365-BF365)</f>
        <v>0</v>
      </c>
      <c r="BI365">
        <f>(AO365-AU365)/(AO365-BF365)</f>
        <v>0</v>
      </c>
      <c r="BJ365">
        <f>(AU365-AT365)/(AU365-AN365)</f>
        <v>0</v>
      </c>
      <c r="BK365">
        <f>(AO365-AU365)/(AO365-AN365)</f>
        <v>0</v>
      </c>
      <c r="BL365">
        <f>(BH365*BF365/AT365)</f>
        <v>0</v>
      </c>
      <c r="BM365">
        <f>(1-BL365)</f>
        <v>0</v>
      </c>
      <c r="CV365">
        <f>$B$11*DT365+$C$11*DU365+$F$11*EF365*(1-EI365)</f>
        <v>0</v>
      </c>
      <c r="CW365">
        <f>CV365*CX365</f>
        <v>0</v>
      </c>
      <c r="CX365">
        <f>($B$11*$D$9+$C$11*$D$9+$F$11*((ES365+EK365)/MAX(ES365+EK365+ET365, 0.1)*$I$9+ET365/MAX(ES365+EK365+ET365, 0.1)*$J$9))/($B$11+$C$11+$F$11)</f>
        <v>0</v>
      </c>
      <c r="CY365">
        <f>($B$11*$K$9+$C$11*$K$9+$F$11*((ES365+EK365)/MAX(ES365+EK365+ET365, 0.1)*$P$9+ET365/MAX(ES365+EK365+ET365, 0.1)*$Q$9))/($B$11+$C$11+$F$11)</f>
        <v>0</v>
      </c>
      <c r="CZ365">
        <v>5.97</v>
      </c>
      <c r="DA365">
        <v>0.5</v>
      </c>
      <c r="DB365" t="s">
        <v>421</v>
      </c>
      <c r="DC365">
        <v>2</v>
      </c>
      <c r="DD365">
        <v>1759365792</v>
      </c>
      <c r="DE365">
        <v>421.273666666667</v>
      </c>
      <c r="DF365">
        <v>420.009</v>
      </c>
      <c r="DG365">
        <v>24.8057</v>
      </c>
      <c r="DH365">
        <v>24.6945</v>
      </c>
      <c r="DI365">
        <v>415.692666666667</v>
      </c>
      <c r="DJ365">
        <v>24.3712</v>
      </c>
      <c r="DK365">
        <v>500.058</v>
      </c>
      <c r="DL365">
        <v>90.3498666666667</v>
      </c>
      <c r="DM365">
        <v>0.0303943333333333</v>
      </c>
      <c r="DN365">
        <v>30.9211</v>
      </c>
      <c r="DO365">
        <v>30.0047</v>
      </c>
      <c r="DP365">
        <v>999.9</v>
      </c>
      <c r="DQ365">
        <v>0</v>
      </c>
      <c r="DR365">
        <v>0</v>
      </c>
      <c r="DS365">
        <v>9991.87666666667</v>
      </c>
      <c r="DT365">
        <v>0</v>
      </c>
      <c r="DU365">
        <v>0.667702</v>
      </c>
      <c r="DV365">
        <v>1.26427333333333</v>
      </c>
      <c r="DW365">
        <v>431.989333333333</v>
      </c>
      <c r="DX365">
        <v>430.644</v>
      </c>
      <c r="DY365">
        <v>0.111198666666667</v>
      </c>
      <c r="DZ365">
        <v>420.009</v>
      </c>
      <c r="EA365">
        <v>24.6945</v>
      </c>
      <c r="EB365">
        <v>2.24119333333333</v>
      </c>
      <c r="EC365">
        <v>2.23114666666667</v>
      </c>
      <c r="ED365">
        <v>19.2598</v>
      </c>
      <c r="EE365">
        <v>19.1877</v>
      </c>
      <c r="EF365">
        <v>0.00500016</v>
      </c>
      <c r="EG365">
        <v>0</v>
      </c>
      <c r="EH365">
        <v>0</v>
      </c>
      <c r="EI365">
        <v>0</v>
      </c>
      <c r="EJ365">
        <v>1138.33333333333</v>
      </c>
      <c r="EK365">
        <v>0.00500016</v>
      </c>
      <c r="EL365">
        <v>-20.2333333333333</v>
      </c>
      <c r="EM365">
        <v>-1.8</v>
      </c>
      <c r="EN365">
        <v>38</v>
      </c>
      <c r="EO365">
        <v>42.062</v>
      </c>
      <c r="EP365">
        <v>40.125</v>
      </c>
      <c r="EQ365">
        <v>42.25</v>
      </c>
      <c r="ER365">
        <v>41.312</v>
      </c>
      <c r="ES365">
        <v>0</v>
      </c>
      <c r="ET365">
        <v>0</v>
      </c>
      <c r="EU365">
        <v>0</v>
      </c>
      <c r="EV365">
        <v>1759365796.3</v>
      </c>
      <c r="EW365">
        <v>0</v>
      </c>
      <c r="EX365">
        <v>1140.608</v>
      </c>
      <c r="EY365">
        <v>-6.06923078228005</v>
      </c>
      <c r="EZ365">
        <v>-18.1692309898267</v>
      </c>
      <c r="FA365">
        <v>-23.012</v>
      </c>
      <c r="FB365">
        <v>15</v>
      </c>
      <c r="FC365">
        <v>0</v>
      </c>
      <c r="FD365" t="s">
        <v>422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1.2580780952381</v>
      </c>
      <c r="FQ365">
        <v>0.176657142857144</v>
      </c>
      <c r="FR365">
        <v>0.0407684061404051</v>
      </c>
      <c r="FS365">
        <v>1</v>
      </c>
      <c r="FT365">
        <v>1140.82352941176</v>
      </c>
      <c r="FU365">
        <v>4.78838802289482</v>
      </c>
      <c r="FV365">
        <v>6.38541807666818</v>
      </c>
      <c r="FW365">
        <v>-1</v>
      </c>
      <c r="FX365">
        <v>0.113362380952381</v>
      </c>
      <c r="FY365">
        <v>-0.0132104415584414</v>
      </c>
      <c r="FZ365">
        <v>0.00167628874306111</v>
      </c>
      <c r="GA365">
        <v>1</v>
      </c>
      <c r="GB365">
        <v>2</v>
      </c>
      <c r="GC365">
        <v>2</v>
      </c>
      <c r="GD365" t="s">
        <v>423</v>
      </c>
      <c r="GE365">
        <v>3.12615</v>
      </c>
      <c r="GF365">
        <v>2.65586</v>
      </c>
      <c r="GG365">
        <v>0.0889399</v>
      </c>
      <c r="GH365">
        <v>0.0896046</v>
      </c>
      <c r="GI365">
        <v>0.103567</v>
      </c>
      <c r="GJ365">
        <v>0.103898</v>
      </c>
      <c r="GK365">
        <v>23302.8</v>
      </c>
      <c r="GL365">
        <v>22187.8</v>
      </c>
      <c r="GM365">
        <v>22876.4</v>
      </c>
      <c r="GN365">
        <v>23733.4</v>
      </c>
      <c r="GO365">
        <v>34951.1</v>
      </c>
      <c r="GP365">
        <v>35205.9</v>
      </c>
      <c r="GQ365">
        <v>41245.6</v>
      </c>
      <c r="GR365">
        <v>42328</v>
      </c>
      <c r="GS365">
        <v>1.8963</v>
      </c>
      <c r="GT365">
        <v>1.81037</v>
      </c>
      <c r="GU365">
        <v>0.099469</v>
      </c>
      <c r="GV365">
        <v>0</v>
      </c>
      <c r="GW365">
        <v>28.39</v>
      </c>
      <c r="GX365">
        <v>999.9</v>
      </c>
      <c r="GY365">
        <v>60.585</v>
      </c>
      <c r="GZ365">
        <v>29.557</v>
      </c>
      <c r="HA365">
        <v>27.8516</v>
      </c>
      <c r="HB365">
        <v>54.1519</v>
      </c>
      <c r="HC365">
        <v>40.3486</v>
      </c>
      <c r="HD365">
        <v>1</v>
      </c>
      <c r="HE365">
        <v>0.0934299</v>
      </c>
      <c r="HF365">
        <v>-1.32568</v>
      </c>
      <c r="HG365">
        <v>20.2317</v>
      </c>
      <c r="HH365">
        <v>5.23481</v>
      </c>
      <c r="HI365">
        <v>11.992</v>
      </c>
      <c r="HJ365">
        <v>4.95665</v>
      </c>
      <c r="HK365">
        <v>3.304</v>
      </c>
      <c r="HL365">
        <v>9999</v>
      </c>
      <c r="HM365">
        <v>9999</v>
      </c>
      <c r="HN365">
        <v>9999</v>
      </c>
      <c r="HO365">
        <v>999.9</v>
      </c>
      <c r="HP365">
        <v>1.86844</v>
      </c>
      <c r="HQ365">
        <v>1.86417</v>
      </c>
      <c r="HR365">
        <v>1.8718</v>
      </c>
      <c r="HS365">
        <v>1.86264</v>
      </c>
      <c r="HT365">
        <v>1.86204</v>
      </c>
      <c r="HU365">
        <v>1.86852</v>
      </c>
      <c r="HV365">
        <v>1.85867</v>
      </c>
      <c r="HW365">
        <v>1.86508</v>
      </c>
      <c r="HX365">
        <v>5</v>
      </c>
      <c r="HY365">
        <v>0</v>
      </c>
      <c r="HZ365">
        <v>0</v>
      </c>
      <c r="IA365">
        <v>0</v>
      </c>
      <c r="IB365" t="s">
        <v>424</v>
      </c>
      <c r="IC365" t="s">
        <v>425</v>
      </c>
      <c r="ID365" t="s">
        <v>426</v>
      </c>
      <c r="IE365" t="s">
        <v>426</v>
      </c>
      <c r="IF365" t="s">
        <v>426</v>
      </c>
      <c r="IG365" t="s">
        <v>426</v>
      </c>
      <c r="IH365">
        <v>0</v>
      </c>
      <c r="II365">
        <v>100</v>
      </c>
      <c r="IJ365">
        <v>100</v>
      </c>
      <c r="IK365">
        <v>5.58</v>
      </c>
      <c r="IL365">
        <v>0.4346</v>
      </c>
      <c r="IM365">
        <v>4.20357787778522</v>
      </c>
      <c r="IN365">
        <v>0.00374144017280572</v>
      </c>
      <c r="IO365">
        <v>-1.07998895285064e-06</v>
      </c>
      <c r="IP365">
        <v>1.2122296874913e-10</v>
      </c>
      <c r="IQ365">
        <v>0.0711788513172057</v>
      </c>
      <c r="IR365">
        <v>0.00727018690124689</v>
      </c>
      <c r="IS365">
        <v>0.000171571339495546</v>
      </c>
      <c r="IT365">
        <v>5.81901312968366e-06</v>
      </c>
      <c r="IU365">
        <v>0</v>
      </c>
      <c r="IV365">
        <v>2039</v>
      </c>
      <c r="IW365">
        <v>1</v>
      </c>
      <c r="IX365">
        <v>29</v>
      </c>
      <c r="IY365">
        <v>29322763.2</v>
      </c>
      <c r="IZ365">
        <v>29322763.2</v>
      </c>
      <c r="JA365">
        <v>1.04248</v>
      </c>
      <c r="JB365">
        <v>2.39502</v>
      </c>
      <c r="JC365">
        <v>1.49902</v>
      </c>
      <c r="JD365">
        <v>2.33276</v>
      </c>
      <c r="JE365">
        <v>1.54419</v>
      </c>
      <c r="JF365">
        <v>2.26318</v>
      </c>
      <c r="JG365">
        <v>35.6613</v>
      </c>
      <c r="JH365">
        <v>24.2276</v>
      </c>
      <c r="JI365">
        <v>18</v>
      </c>
      <c r="JJ365">
        <v>545.94</v>
      </c>
      <c r="JK365">
        <v>433.501</v>
      </c>
      <c r="JL365">
        <v>31.464</v>
      </c>
      <c r="JM365">
        <v>28.8513</v>
      </c>
      <c r="JN365">
        <v>30</v>
      </c>
      <c r="JO365">
        <v>28.5831</v>
      </c>
      <c r="JP365">
        <v>28.6046</v>
      </c>
      <c r="JQ365">
        <v>20.9053</v>
      </c>
      <c r="JR365">
        <v>23.5457</v>
      </c>
      <c r="JS365">
        <v>100</v>
      </c>
      <c r="JT365">
        <v>31.4642</v>
      </c>
      <c r="JU365">
        <v>420</v>
      </c>
      <c r="JV365">
        <v>24.6623</v>
      </c>
      <c r="JW365">
        <v>92.4396</v>
      </c>
      <c r="JX365">
        <v>98.6445</v>
      </c>
    </row>
    <row r="366" spans="1:284">
      <c r="A366">
        <v>350</v>
      </c>
      <c r="B366">
        <v>1759365797</v>
      </c>
      <c r="C366">
        <v>4405.90000009537</v>
      </c>
      <c r="D366" t="s">
        <v>1136</v>
      </c>
      <c r="E366" t="s">
        <v>1137</v>
      </c>
      <c r="F366">
        <v>5</v>
      </c>
      <c r="G366" t="s">
        <v>1081</v>
      </c>
      <c r="H366" t="s">
        <v>419</v>
      </c>
      <c r="I366">
        <v>1759365794</v>
      </c>
      <c r="J366">
        <f>(K366)/1000</f>
        <v>0</v>
      </c>
      <c r="K366">
        <f>1000*DK366*AI366*(DG366-DH366)/(100*CZ366*(1000-AI366*DG366))</f>
        <v>0</v>
      </c>
      <c r="L366">
        <f>DK366*AI366*(DF366-DE366*(1000-AI366*DH366)/(1000-AI366*DG366))/(100*CZ366)</f>
        <v>0</v>
      </c>
      <c r="M366">
        <f>DE366 - IF(AI366&gt;1, L366*CZ366*100.0/(AK366), 0)</f>
        <v>0</v>
      </c>
      <c r="N366">
        <f>((T366-J366/2)*M366-L366)/(T366+J366/2)</f>
        <v>0</v>
      </c>
      <c r="O366">
        <f>N366*(DL366+DM366)/1000.0</f>
        <v>0</v>
      </c>
      <c r="P366">
        <f>(DE366 - IF(AI366&gt;1, L366*CZ366*100.0/(AK366), 0))*(DL366+DM366)/1000.0</f>
        <v>0</v>
      </c>
      <c r="Q366">
        <f>2.0/((1/S366-1/R366)+SIGN(S366)*SQRT((1/S366-1/R366)*(1/S366-1/R366) + 4*DA366/((DA366+1)*(DA366+1))*(2*1/S366*1/R366-1/R366*1/R366)))</f>
        <v>0</v>
      </c>
      <c r="R366">
        <f>IF(LEFT(DB366,1)&lt;&gt;"0",IF(LEFT(DB366,1)="1",3.0,DC366),$D$5+$E$5*(DS366*DL366/($K$5*1000))+$F$5*(DS366*DL366/($K$5*1000))*MAX(MIN(CZ366,$J$5),$I$5)*MAX(MIN(CZ366,$J$5),$I$5)+$G$5*MAX(MIN(CZ366,$J$5),$I$5)*(DS366*DL366/($K$5*1000))+$H$5*(DS366*DL366/($K$5*1000))*(DS366*DL366/($K$5*1000)))</f>
        <v>0</v>
      </c>
      <c r="S366">
        <f>J366*(1000-(1000*0.61365*exp(17.502*W366/(240.97+W366))/(DL366+DM366)+DG366)/2)/(1000*0.61365*exp(17.502*W366/(240.97+W366))/(DL366+DM366)-DG366)</f>
        <v>0</v>
      </c>
      <c r="T366">
        <f>1/((DA366+1)/(Q366/1.6)+1/(R366/1.37)) + DA366/((DA366+1)/(Q366/1.6) + DA366/(R366/1.37))</f>
        <v>0</v>
      </c>
      <c r="U366">
        <f>(CV366*CY366)</f>
        <v>0</v>
      </c>
      <c r="V366">
        <f>(DN366+(U366+2*0.95*5.67E-8*(((DN366+$B$7)+273)^4-(DN366+273)^4)-44100*J366)/(1.84*29.3*R366+8*0.95*5.67E-8*(DN366+273)^3))</f>
        <v>0</v>
      </c>
      <c r="W366">
        <f>($C$7*DO366+$D$7*DP366+$E$7*V366)</f>
        <v>0</v>
      </c>
      <c r="X366">
        <f>0.61365*exp(17.502*W366/(240.97+W366))</f>
        <v>0</v>
      </c>
      <c r="Y366">
        <f>(Z366/AA366*100)</f>
        <v>0</v>
      </c>
      <c r="Z366">
        <f>DG366*(DL366+DM366)/1000</f>
        <v>0</v>
      </c>
      <c r="AA366">
        <f>0.61365*exp(17.502*DN366/(240.97+DN366))</f>
        <v>0</v>
      </c>
      <c r="AB366">
        <f>(X366-DG366*(DL366+DM366)/1000)</f>
        <v>0</v>
      </c>
      <c r="AC366">
        <f>(-J366*44100)</f>
        <v>0</v>
      </c>
      <c r="AD366">
        <f>2*29.3*R366*0.92*(DN366-W366)</f>
        <v>0</v>
      </c>
      <c r="AE366">
        <f>2*0.95*5.67E-8*(((DN366+$B$7)+273)^4-(W366+273)^4)</f>
        <v>0</v>
      </c>
      <c r="AF366">
        <f>U366+AE366+AC366+AD366</f>
        <v>0</v>
      </c>
      <c r="AG366">
        <v>0</v>
      </c>
      <c r="AH366">
        <v>0</v>
      </c>
      <c r="AI366">
        <f>IF(AG366*$H$13&gt;=AK366,1.0,(AK366/(AK366-AG366*$H$13)))</f>
        <v>0</v>
      </c>
      <c r="AJ366">
        <f>(AI366-1)*100</f>
        <v>0</v>
      </c>
      <c r="AK366">
        <f>MAX(0,($B$13+$C$13*DS366)/(1+$D$13*DS366)*DL366/(DN366+273)*$E$13)</f>
        <v>0</v>
      </c>
      <c r="AL366" t="s">
        <v>420</v>
      </c>
      <c r="AM366" t="s">
        <v>420</v>
      </c>
      <c r="AN366">
        <v>0</v>
      </c>
      <c r="AO366">
        <v>0</v>
      </c>
      <c r="AP366">
        <f>1-AN366/AO366</f>
        <v>0</v>
      </c>
      <c r="AQ366">
        <v>0</v>
      </c>
      <c r="AR366" t="s">
        <v>420</v>
      </c>
      <c r="AS366" t="s">
        <v>420</v>
      </c>
      <c r="AT366">
        <v>0</v>
      </c>
      <c r="AU366">
        <v>0</v>
      </c>
      <c r="AV366">
        <f>1-AT366/AU366</f>
        <v>0</v>
      </c>
      <c r="AW366">
        <v>0.5</v>
      </c>
      <c r="AX366">
        <f>CW366</f>
        <v>0</v>
      </c>
      <c r="AY366">
        <f>L366</f>
        <v>0</v>
      </c>
      <c r="AZ366">
        <f>AV366*AW366*AX366</f>
        <v>0</v>
      </c>
      <c r="BA366">
        <f>(AY366-AQ366)/AX366</f>
        <v>0</v>
      </c>
      <c r="BB366">
        <f>(AO366-AU366)/AU366</f>
        <v>0</v>
      </c>
      <c r="BC366">
        <f>AN366/(AP366+AN366/AU366)</f>
        <v>0</v>
      </c>
      <c r="BD366" t="s">
        <v>420</v>
      </c>
      <c r="BE366">
        <v>0</v>
      </c>
      <c r="BF366">
        <f>IF(BE366&lt;&gt;0, BE366, BC366)</f>
        <v>0</v>
      </c>
      <c r="BG366">
        <f>1-BF366/AU366</f>
        <v>0</v>
      </c>
      <c r="BH366">
        <f>(AU366-AT366)/(AU366-BF366)</f>
        <v>0</v>
      </c>
      <c r="BI366">
        <f>(AO366-AU366)/(AO366-BF366)</f>
        <v>0</v>
      </c>
      <c r="BJ366">
        <f>(AU366-AT366)/(AU366-AN366)</f>
        <v>0</v>
      </c>
      <c r="BK366">
        <f>(AO366-AU366)/(AO366-AN366)</f>
        <v>0</v>
      </c>
      <c r="BL366">
        <f>(BH366*BF366/AT366)</f>
        <v>0</v>
      </c>
      <c r="BM366">
        <f>(1-BL366)</f>
        <v>0</v>
      </c>
      <c r="CV366">
        <f>$B$11*DT366+$C$11*DU366+$F$11*EF366*(1-EI366)</f>
        <v>0</v>
      </c>
      <c r="CW366">
        <f>CV366*CX366</f>
        <v>0</v>
      </c>
      <c r="CX366">
        <f>($B$11*$D$9+$C$11*$D$9+$F$11*((ES366+EK366)/MAX(ES366+EK366+ET366, 0.1)*$I$9+ET366/MAX(ES366+EK366+ET366, 0.1)*$J$9))/($B$11+$C$11+$F$11)</f>
        <v>0</v>
      </c>
      <c r="CY366">
        <f>($B$11*$K$9+$C$11*$K$9+$F$11*((ES366+EK366)/MAX(ES366+EK366+ET366, 0.1)*$P$9+ET366/MAX(ES366+EK366+ET366, 0.1)*$Q$9))/($B$11+$C$11+$F$11)</f>
        <v>0</v>
      </c>
      <c r="CZ366">
        <v>5.97</v>
      </c>
      <c r="DA366">
        <v>0.5</v>
      </c>
      <c r="DB366" t="s">
        <v>421</v>
      </c>
      <c r="DC366">
        <v>2</v>
      </c>
      <c r="DD366">
        <v>1759365794</v>
      </c>
      <c r="DE366">
        <v>421.237333333333</v>
      </c>
      <c r="DF366">
        <v>420.01</v>
      </c>
      <c r="DG366">
        <v>24.8065</v>
      </c>
      <c r="DH366">
        <v>24.6952333333333</v>
      </c>
      <c r="DI366">
        <v>415.656333333333</v>
      </c>
      <c r="DJ366">
        <v>24.3719666666667</v>
      </c>
      <c r="DK366">
        <v>500.045666666667</v>
      </c>
      <c r="DL366">
        <v>90.3497333333333</v>
      </c>
      <c r="DM366">
        <v>0.0302544666666667</v>
      </c>
      <c r="DN366">
        <v>30.9208</v>
      </c>
      <c r="DO366">
        <v>30.0060333333333</v>
      </c>
      <c r="DP366">
        <v>999.9</v>
      </c>
      <c r="DQ366">
        <v>0</v>
      </c>
      <c r="DR366">
        <v>0</v>
      </c>
      <c r="DS366">
        <v>10005.6166666667</v>
      </c>
      <c r="DT366">
        <v>0</v>
      </c>
      <c r="DU366">
        <v>0.667702</v>
      </c>
      <c r="DV366">
        <v>1.22679666666667</v>
      </c>
      <c r="DW366">
        <v>431.952</v>
      </c>
      <c r="DX366">
        <v>430.645</v>
      </c>
      <c r="DY366">
        <v>0.111265</v>
      </c>
      <c r="DZ366">
        <v>420.01</v>
      </c>
      <c r="EA366">
        <v>24.6952333333333</v>
      </c>
      <c r="EB366">
        <v>2.24126</v>
      </c>
      <c r="EC366">
        <v>2.23121</v>
      </c>
      <c r="ED366">
        <v>19.2603</v>
      </c>
      <c r="EE366">
        <v>19.1881666666667</v>
      </c>
      <c r="EF366">
        <v>0.00500016</v>
      </c>
      <c r="EG366">
        <v>0</v>
      </c>
      <c r="EH366">
        <v>0</v>
      </c>
      <c r="EI366">
        <v>0</v>
      </c>
      <c r="EJ366">
        <v>1137.43333333333</v>
      </c>
      <c r="EK366">
        <v>0.00500016</v>
      </c>
      <c r="EL366">
        <v>-19.7</v>
      </c>
      <c r="EM366">
        <v>-1.53333333333333</v>
      </c>
      <c r="EN366">
        <v>38</v>
      </c>
      <c r="EO366">
        <v>42.062</v>
      </c>
      <c r="EP366">
        <v>40.125</v>
      </c>
      <c r="EQ366">
        <v>42.25</v>
      </c>
      <c r="ER366">
        <v>41.312</v>
      </c>
      <c r="ES366">
        <v>0</v>
      </c>
      <c r="ET366">
        <v>0</v>
      </c>
      <c r="EU366">
        <v>0</v>
      </c>
      <c r="EV366">
        <v>1759365798.1</v>
      </c>
      <c r="EW366">
        <v>0</v>
      </c>
      <c r="EX366">
        <v>1141.24615384615</v>
      </c>
      <c r="EY366">
        <v>-8.86837609776391</v>
      </c>
      <c r="EZ366">
        <v>-4.10256445494074</v>
      </c>
      <c r="FA366">
        <v>-23.6230769230769</v>
      </c>
      <c r="FB366">
        <v>15</v>
      </c>
      <c r="FC366">
        <v>0</v>
      </c>
      <c r="FD366" t="s">
        <v>422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1.25357142857143</v>
      </c>
      <c r="FQ366">
        <v>0.194530129870131</v>
      </c>
      <c r="FR366">
        <v>0.0402935822948228</v>
      </c>
      <c r="FS366">
        <v>1</v>
      </c>
      <c r="FT366">
        <v>1140.23823529412</v>
      </c>
      <c r="FU366">
        <v>0.612681469180377</v>
      </c>
      <c r="FV366">
        <v>6.00509659548514</v>
      </c>
      <c r="FW366">
        <v>-1</v>
      </c>
      <c r="FX366">
        <v>0.113014761904762</v>
      </c>
      <c r="FY366">
        <v>-0.0106499999999999</v>
      </c>
      <c r="FZ366">
        <v>0.00150596110443549</v>
      </c>
      <c r="GA366">
        <v>1</v>
      </c>
      <c r="GB366">
        <v>2</v>
      </c>
      <c r="GC366">
        <v>2</v>
      </c>
      <c r="GD366" t="s">
        <v>423</v>
      </c>
      <c r="GE366">
        <v>3.12626</v>
      </c>
      <c r="GF366">
        <v>2.65578</v>
      </c>
      <c r="GG366">
        <v>0.0889368</v>
      </c>
      <c r="GH366">
        <v>0.0896158</v>
      </c>
      <c r="GI366">
        <v>0.103567</v>
      </c>
      <c r="GJ366">
        <v>0.103897</v>
      </c>
      <c r="GK366">
        <v>23302.9</v>
      </c>
      <c r="GL366">
        <v>22187.9</v>
      </c>
      <c r="GM366">
        <v>22876.4</v>
      </c>
      <c r="GN366">
        <v>23733.9</v>
      </c>
      <c r="GO366">
        <v>34951.3</v>
      </c>
      <c r="GP366">
        <v>35206.4</v>
      </c>
      <c r="GQ366">
        <v>41245.8</v>
      </c>
      <c r="GR366">
        <v>42328.6</v>
      </c>
      <c r="GS366">
        <v>1.89653</v>
      </c>
      <c r="GT366">
        <v>1.81027</v>
      </c>
      <c r="GU366">
        <v>0.0998639</v>
      </c>
      <c r="GV366">
        <v>0</v>
      </c>
      <c r="GW366">
        <v>28.3912</v>
      </c>
      <c r="GX366">
        <v>999.9</v>
      </c>
      <c r="GY366">
        <v>60.585</v>
      </c>
      <c r="GZ366">
        <v>29.568</v>
      </c>
      <c r="HA366">
        <v>27.8669</v>
      </c>
      <c r="HB366">
        <v>54.0419</v>
      </c>
      <c r="HC366">
        <v>40.4287</v>
      </c>
      <c r="HD366">
        <v>1</v>
      </c>
      <c r="HE366">
        <v>0.0933918</v>
      </c>
      <c r="HF366">
        <v>-1.34158</v>
      </c>
      <c r="HG366">
        <v>20.2316</v>
      </c>
      <c r="HH366">
        <v>5.23466</v>
      </c>
      <c r="HI366">
        <v>11.992</v>
      </c>
      <c r="HJ366">
        <v>4.95615</v>
      </c>
      <c r="HK366">
        <v>3.304</v>
      </c>
      <c r="HL366">
        <v>9999</v>
      </c>
      <c r="HM366">
        <v>9999</v>
      </c>
      <c r="HN366">
        <v>9999</v>
      </c>
      <c r="HO366">
        <v>999.9</v>
      </c>
      <c r="HP366">
        <v>1.86844</v>
      </c>
      <c r="HQ366">
        <v>1.86417</v>
      </c>
      <c r="HR366">
        <v>1.8718</v>
      </c>
      <c r="HS366">
        <v>1.86264</v>
      </c>
      <c r="HT366">
        <v>1.86204</v>
      </c>
      <c r="HU366">
        <v>1.86853</v>
      </c>
      <c r="HV366">
        <v>1.85865</v>
      </c>
      <c r="HW366">
        <v>1.86508</v>
      </c>
      <c r="HX366">
        <v>5</v>
      </c>
      <c r="HY366">
        <v>0</v>
      </c>
      <c r="HZ366">
        <v>0</v>
      </c>
      <c r="IA366">
        <v>0</v>
      </c>
      <c r="IB366" t="s">
        <v>424</v>
      </c>
      <c r="IC366" t="s">
        <v>425</v>
      </c>
      <c r="ID366" t="s">
        <v>426</v>
      </c>
      <c r="IE366" t="s">
        <v>426</v>
      </c>
      <c r="IF366" t="s">
        <v>426</v>
      </c>
      <c r="IG366" t="s">
        <v>426</v>
      </c>
      <c r="IH366">
        <v>0</v>
      </c>
      <c r="II366">
        <v>100</v>
      </c>
      <c r="IJ366">
        <v>100</v>
      </c>
      <c r="IK366">
        <v>5.58</v>
      </c>
      <c r="IL366">
        <v>0.4345</v>
      </c>
      <c r="IM366">
        <v>4.20357787778522</v>
      </c>
      <c r="IN366">
        <v>0.00374144017280572</v>
      </c>
      <c r="IO366">
        <v>-1.07998895285064e-06</v>
      </c>
      <c r="IP366">
        <v>1.2122296874913e-10</v>
      </c>
      <c r="IQ366">
        <v>0.0711788513172057</v>
      </c>
      <c r="IR366">
        <v>0.00727018690124689</v>
      </c>
      <c r="IS366">
        <v>0.000171571339495546</v>
      </c>
      <c r="IT366">
        <v>5.81901312968366e-06</v>
      </c>
      <c r="IU366">
        <v>0</v>
      </c>
      <c r="IV366">
        <v>2039</v>
      </c>
      <c r="IW366">
        <v>1</v>
      </c>
      <c r="IX366">
        <v>29</v>
      </c>
      <c r="IY366">
        <v>29322763.3</v>
      </c>
      <c r="IZ366">
        <v>29322763.3</v>
      </c>
      <c r="JA366">
        <v>1.04248</v>
      </c>
      <c r="JB366">
        <v>2.38892</v>
      </c>
      <c r="JC366">
        <v>1.49902</v>
      </c>
      <c r="JD366">
        <v>2.33276</v>
      </c>
      <c r="JE366">
        <v>1.54419</v>
      </c>
      <c r="JF366">
        <v>2.2998</v>
      </c>
      <c r="JG366">
        <v>35.6613</v>
      </c>
      <c r="JH366">
        <v>24.2364</v>
      </c>
      <c r="JI366">
        <v>18</v>
      </c>
      <c r="JJ366">
        <v>546.086</v>
      </c>
      <c r="JK366">
        <v>433.441</v>
      </c>
      <c r="JL366">
        <v>31.4598</v>
      </c>
      <c r="JM366">
        <v>28.8503</v>
      </c>
      <c r="JN366">
        <v>30</v>
      </c>
      <c r="JO366">
        <v>28.5831</v>
      </c>
      <c r="JP366">
        <v>28.6046</v>
      </c>
      <c r="JQ366">
        <v>20.9063</v>
      </c>
      <c r="JR366">
        <v>23.5457</v>
      </c>
      <c r="JS366">
        <v>100</v>
      </c>
      <c r="JT366">
        <v>31.4585</v>
      </c>
      <c r="JU366">
        <v>420</v>
      </c>
      <c r="JV366">
        <v>24.6623</v>
      </c>
      <c r="JW366">
        <v>92.4398</v>
      </c>
      <c r="JX366">
        <v>98.646</v>
      </c>
    </row>
    <row r="367" spans="1:284">
      <c r="A367">
        <v>351</v>
      </c>
      <c r="B367">
        <v>1759365799</v>
      </c>
      <c r="C367">
        <v>4407.90000009537</v>
      </c>
      <c r="D367" t="s">
        <v>1138</v>
      </c>
      <c r="E367" t="s">
        <v>1139</v>
      </c>
      <c r="F367">
        <v>5</v>
      </c>
      <c r="G367" t="s">
        <v>1081</v>
      </c>
      <c r="H367" t="s">
        <v>419</v>
      </c>
      <c r="I367">
        <v>1759365796</v>
      </c>
      <c r="J367">
        <f>(K367)/1000</f>
        <v>0</v>
      </c>
      <c r="K367">
        <f>1000*DK367*AI367*(DG367-DH367)/(100*CZ367*(1000-AI367*DG367))</f>
        <v>0</v>
      </c>
      <c r="L367">
        <f>DK367*AI367*(DF367-DE367*(1000-AI367*DH367)/(1000-AI367*DG367))/(100*CZ367)</f>
        <v>0</v>
      </c>
      <c r="M367">
        <f>DE367 - IF(AI367&gt;1, L367*CZ367*100.0/(AK367), 0)</f>
        <v>0</v>
      </c>
      <c r="N367">
        <f>((T367-J367/2)*M367-L367)/(T367+J367/2)</f>
        <v>0</v>
      </c>
      <c r="O367">
        <f>N367*(DL367+DM367)/1000.0</f>
        <v>0</v>
      </c>
      <c r="P367">
        <f>(DE367 - IF(AI367&gt;1, L367*CZ367*100.0/(AK367), 0))*(DL367+DM367)/1000.0</f>
        <v>0</v>
      </c>
      <c r="Q367">
        <f>2.0/((1/S367-1/R367)+SIGN(S367)*SQRT((1/S367-1/R367)*(1/S367-1/R367) + 4*DA367/((DA367+1)*(DA367+1))*(2*1/S367*1/R367-1/R367*1/R367)))</f>
        <v>0</v>
      </c>
      <c r="R367">
        <f>IF(LEFT(DB367,1)&lt;&gt;"0",IF(LEFT(DB367,1)="1",3.0,DC367),$D$5+$E$5*(DS367*DL367/($K$5*1000))+$F$5*(DS367*DL367/($K$5*1000))*MAX(MIN(CZ367,$J$5),$I$5)*MAX(MIN(CZ367,$J$5),$I$5)+$G$5*MAX(MIN(CZ367,$J$5),$I$5)*(DS367*DL367/($K$5*1000))+$H$5*(DS367*DL367/($K$5*1000))*(DS367*DL367/($K$5*1000)))</f>
        <v>0</v>
      </c>
      <c r="S367">
        <f>J367*(1000-(1000*0.61365*exp(17.502*W367/(240.97+W367))/(DL367+DM367)+DG367)/2)/(1000*0.61365*exp(17.502*W367/(240.97+W367))/(DL367+DM367)-DG367)</f>
        <v>0</v>
      </c>
      <c r="T367">
        <f>1/((DA367+1)/(Q367/1.6)+1/(R367/1.37)) + DA367/((DA367+1)/(Q367/1.6) + DA367/(R367/1.37))</f>
        <v>0</v>
      </c>
      <c r="U367">
        <f>(CV367*CY367)</f>
        <v>0</v>
      </c>
      <c r="V367">
        <f>(DN367+(U367+2*0.95*5.67E-8*(((DN367+$B$7)+273)^4-(DN367+273)^4)-44100*J367)/(1.84*29.3*R367+8*0.95*5.67E-8*(DN367+273)^3))</f>
        <v>0</v>
      </c>
      <c r="W367">
        <f>($C$7*DO367+$D$7*DP367+$E$7*V367)</f>
        <v>0</v>
      </c>
      <c r="X367">
        <f>0.61365*exp(17.502*W367/(240.97+W367))</f>
        <v>0</v>
      </c>
      <c r="Y367">
        <f>(Z367/AA367*100)</f>
        <v>0</v>
      </c>
      <c r="Z367">
        <f>DG367*(DL367+DM367)/1000</f>
        <v>0</v>
      </c>
      <c r="AA367">
        <f>0.61365*exp(17.502*DN367/(240.97+DN367))</f>
        <v>0</v>
      </c>
      <c r="AB367">
        <f>(X367-DG367*(DL367+DM367)/1000)</f>
        <v>0</v>
      </c>
      <c r="AC367">
        <f>(-J367*44100)</f>
        <v>0</v>
      </c>
      <c r="AD367">
        <f>2*29.3*R367*0.92*(DN367-W367)</f>
        <v>0</v>
      </c>
      <c r="AE367">
        <f>2*0.95*5.67E-8*(((DN367+$B$7)+273)^4-(W367+273)^4)</f>
        <v>0</v>
      </c>
      <c r="AF367">
        <f>U367+AE367+AC367+AD367</f>
        <v>0</v>
      </c>
      <c r="AG367">
        <v>0</v>
      </c>
      <c r="AH367">
        <v>0</v>
      </c>
      <c r="AI367">
        <f>IF(AG367*$H$13&gt;=AK367,1.0,(AK367/(AK367-AG367*$H$13)))</f>
        <v>0</v>
      </c>
      <c r="AJ367">
        <f>(AI367-1)*100</f>
        <v>0</v>
      </c>
      <c r="AK367">
        <f>MAX(0,($B$13+$C$13*DS367)/(1+$D$13*DS367)*DL367/(DN367+273)*$E$13)</f>
        <v>0</v>
      </c>
      <c r="AL367" t="s">
        <v>420</v>
      </c>
      <c r="AM367" t="s">
        <v>420</v>
      </c>
      <c r="AN367">
        <v>0</v>
      </c>
      <c r="AO367">
        <v>0</v>
      </c>
      <c r="AP367">
        <f>1-AN367/AO367</f>
        <v>0</v>
      </c>
      <c r="AQ367">
        <v>0</v>
      </c>
      <c r="AR367" t="s">
        <v>420</v>
      </c>
      <c r="AS367" t="s">
        <v>420</v>
      </c>
      <c r="AT367">
        <v>0</v>
      </c>
      <c r="AU367">
        <v>0</v>
      </c>
      <c r="AV367">
        <f>1-AT367/AU367</f>
        <v>0</v>
      </c>
      <c r="AW367">
        <v>0.5</v>
      </c>
      <c r="AX367">
        <f>CW367</f>
        <v>0</v>
      </c>
      <c r="AY367">
        <f>L367</f>
        <v>0</v>
      </c>
      <c r="AZ367">
        <f>AV367*AW367*AX367</f>
        <v>0</v>
      </c>
      <c r="BA367">
        <f>(AY367-AQ367)/AX367</f>
        <v>0</v>
      </c>
      <c r="BB367">
        <f>(AO367-AU367)/AU367</f>
        <v>0</v>
      </c>
      <c r="BC367">
        <f>AN367/(AP367+AN367/AU367)</f>
        <v>0</v>
      </c>
      <c r="BD367" t="s">
        <v>420</v>
      </c>
      <c r="BE367">
        <v>0</v>
      </c>
      <c r="BF367">
        <f>IF(BE367&lt;&gt;0, BE367, BC367)</f>
        <v>0</v>
      </c>
      <c r="BG367">
        <f>1-BF367/AU367</f>
        <v>0</v>
      </c>
      <c r="BH367">
        <f>(AU367-AT367)/(AU367-BF367)</f>
        <v>0</v>
      </c>
      <c r="BI367">
        <f>(AO367-AU367)/(AO367-BF367)</f>
        <v>0</v>
      </c>
      <c r="BJ367">
        <f>(AU367-AT367)/(AU367-AN367)</f>
        <v>0</v>
      </c>
      <c r="BK367">
        <f>(AO367-AU367)/(AO367-AN367)</f>
        <v>0</v>
      </c>
      <c r="BL367">
        <f>(BH367*BF367/AT367)</f>
        <v>0</v>
      </c>
      <c r="BM367">
        <f>(1-BL367)</f>
        <v>0</v>
      </c>
      <c r="CV367">
        <f>$B$11*DT367+$C$11*DU367+$F$11*EF367*(1-EI367)</f>
        <v>0</v>
      </c>
      <c r="CW367">
        <f>CV367*CX367</f>
        <v>0</v>
      </c>
      <c r="CX367">
        <f>($B$11*$D$9+$C$11*$D$9+$F$11*((ES367+EK367)/MAX(ES367+EK367+ET367, 0.1)*$I$9+ET367/MAX(ES367+EK367+ET367, 0.1)*$J$9))/($B$11+$C$11+$F$11)</f>
        <v>0</v>
      </c>
      <c r="CY367">
        <f>($B$11*$K$9+$C$11*$K$9+$F$11*((ES367+EK367)/MAX(ES367+EK367+ET367, 0.1)*$P$9+ET367/MAX(ES367+EK367+ET367, 0.1)*$Q$9))/($B$11+$C$11+$F$11)</f>
        <v>0</v>
      </c>
      <c r="CZ367">
        <v>5.97</v>
      </c>
      <c r="DA367">
        <v>0.5</v>
      </c>
      <c r="DB367" t="s">
        <v>421</v>
      </c>
      <c r="DC367">
        <v>2</v>
      </c>
      <c r="DD367">
        <v>1759365796</v>
      </c>
      <c r="DE367">
        <v>421.228333333333</v>
      </c>
      <c r="DF367">
        <v>420.011333333333</v>
      </c>
      <c r="DG367">
        <v>24.8075333333333</v>
      </c>
      <c r="DH367">
        <v>24.6955666666667</v>
      </c>
      <c r="DI367">
        <v>415.647333333333</v>
      </c>
      <c r="DJ367">
        <v>24.3729333333333</v>
      </c>
      <c r="DK367">
        <v>500.038333333333</v>
      </c>
      <c r="DL367">
        <v>90.3497</v>
      </c>
      <c r="DM367">
        <v>0.0298568</v>
      </c>
      <c r="DN367">
        <v>30.9203666666667</v>
      </c>
      <c r="DO367">
        <v>30.0122333333333</v>
      </c>
      <c r="DP367">
        <v>999.9</v>
      </c>
      <c r="DQ367">
        <v>0</v>
      </c>
      <c r="DR367">
        <v>0</v>
      </c>
      <c r="DS367">
        <v>10035.8166666667</v>
      </c>
      <c r="DT367">
        <v>0</v>
      </c>
      <c r="DU367">
        <v>0.667702</v>
      </c>
      <c r="DV367">
        <v>1.21689</v>
      </c>
      <c r="DW367">
        <v>431.943333333333</v>
      </c>
      <c r="DX367">
        <v>430.646333333333</v>
      </c>
      <c r="DY367">
        <v>0.111939666666667</v>
      </c>
      <c r="DZ367">
        <v>420.011333333333</v>
      </c>
      <c r="EA367">
        <v>24.6955666666667</v>
      </c>
      <c r="EB367">
        <v>2.24135</v>
      </c>
      <c r="EC367">
        <v>2.23124</v>
      </c>
      <c r="ED367">
        <v>19.2609666666667</v>
      </c>
      <c r="EE367">
        <v>19.1884</v>
      </c>
      <c r="EF367">
        <v>0.00500016</v>
      </c>
      <c r="EG367">
        <v>0</v>
      </c>
      <c r="EH367">
        <v>0</v>
      </c>
      <c r="EI367">
        <v>0</v>
      </c>
      <c r="EJ367">
        <v>1134.8</v>
      </c>
      <c r="EK367">
        <v>0.00500016</v>
      </c>
      <c r="EL367">
        <v>-21.7666666666667</v>
      </c>
      <c r="EM367">
        <v>-2.06666666666667</v>
      </c>
      <c r="EN367">
        <v>38</v>
      </c>
      <c r="EO367">
        <v>42.062</v>
      </c>
      <c r="EP367">
        <v>40.125</v>
      </c>
      <c r="EQ367">
        <v>42.25</v>
      </c>
      <c r="ER367">
        <v>41.312</v>
      </c>
      <c r="ES367">
        <v>0</v>
      </c>
      <c r="ET367">
        <v>0</v>
      </c>
      <c r="EU367">
        <v>0</v>
      </c>
      <c r="EV367">
        <v>1759365800.5</v>
      </c>
      <c r="EW367">
        <v>0</v>
      </c>
      <c r="EX367">
        <v>1139.5</v>
      </c>
      <c r="EY367">
        <v>-22.4957264998108</v>
      </c>
      <c r="EZ367">
        <v>15.4427346817985</v>
      </c>
      <c r="FA367">
        <v>-23.6115384615385</v>
      </c>
      <c r="FB367">
        <v>15</v>
      </c>
      <c r="FC367">
        <v>0</v>
      </c>
      <c r="FD367" t="s">
        <v>422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1.24930476190476</v>
      </c>
      <c r="FQ367">
        <v>-0.0447872727272719</v>
      </c>
      <c r="FR367">
        <v>0.047441759244166</v>
      </c>
      <c r="FS367">
        <v>1</v>
      </c>
      <c r="FT367">
        <v>1140.15294117647</v>
      </c>
      <c r="FU367">
        <v>10.3834989181665</v>
      </c>
      <c r="FV367">
        <v>5.95489098503059</v>
      </c>
      <c r="FW367">
        <v>-1</v>
      </c>
      <c r="FX367">
        <v>0.112606666666667</v>
      </c>
      <c r="FY367">
        <v>-0.00834545454545471</v>
      </c>
      <c r="FZ367">
        <v>0.00131629455863016</v>
      </c>
      <c r="GA367">
        <v>1</v>
      </c>
      <c r="GB367">
        <v>2</v>
      </c>
      <c r="GC367">
        <v>2</v>
      </c>
      <c r="GD367" t="s">
        <v>423</v>
      </c>
      <c r="GE367">
        <v>3.12642</v>
      </c>
      <c r="GF367">
        <v>2.65554</v>
      </c>
      <c r="GG367">
        <v>0.0889493</v>
      </c>
      <c r="GH367">
        <v>0.0896086</v>
      </c>
      <c r="GI367">
        <v>0.103574</v>
      </c>
      <c r="GJ367">
        <v>0.103898</v>
      </c>
      <c r="GK367">
        <v>23302.8</v>
      </c>
      <c r="GL367">
        <v>22188.1</v>
      </c>
      <c r="GM367">
        <v>22876.6</v>
      </c>
      <c r="GN367">
        <v>23733.8</v>
      </c>
      <c r="GO367">
        <v>34951.1</v>
      </c>
      <c r="GP367">
        <v>35206.5</v>
      </c>
      <c r="GQ367">
        <v>41245.9</v>
      </c>
      <c r="GR367">
        <v>42328.7</v>
      </c>
      <c r="GS367">
        <v>1.89665</v>
      </c>
      <c r="GT367">
        <v>1.81033</v>
      </c>
      <c r="GU367">
        <v>0.0997558</v>
      </c>
      <c r="GV367">
        <v>0</v>
      </c>
      <c r="GW367">
        <v>28.393</v>
      </c>
      <c r="GX367">
        <v>999.9</v>
      </c>
      <c r="GY367">
        <v>60.585</v>
      </c>
      <c r="GZ367">
        <v>29.557</v>
      </c>
      <c r="HA367">
        <v>27.8495</v>
      </c>
      <c r="HB367">
        <v>54.4719</v>
      </c>
      <c r="HC367">
        <v>40.3045</v>
      </c>
      <c r="HD367">
        <v>1</v>
      </c>
      <c r="HE367">
        <v>0.0933765</v>
      </c>
      <c r="HF367">
        <v>-1.34559</v>
      </c>
      <c r="HG367">
        <v>20.2316</v>
      </c>
      <c r="HH367">
        <v>5.23481</v>
      </c>
      <c r="HI367">
        <v>11.992</v>
      </c>
      <c r="HJ367">
        <v>4.95575</v>
      </c>
      <c r="HK367">
        <v>3.304</v>
      </c>
      <c r="HL367">
        <v>9999</v>
      </c>
      <c r="HM367">
        <v>9999</v>
      </c>
      <c r="HN367">
        <v>9999</v>
      </c>
      <c r="HO367">
        <v>999.9</v>
      </c>
      <c r="HP367">
        <v>1.86845</v>
      </c>
      <c r="HQ367">
        <v>1.86417</v>
      </c>
      <c r="HR367">
        <v>1.8718</v>
      </c>
      <c r="HS367">
        <v>1.86264</v>
      </c>
      <c r="HT367">
        <v>1.86205</v>
      </c>
      <c r="HU367">
        <v>1.86853</v>
      </c>
      <c r="HV367">
        <v>1.85865</v>
      </c>
      <c r="HW367">
        <v>1.86508</v>
      </c>
      <c r="HX367">
        <v>5</v>
      </c>
      <c r="HY367">
        <v>0</v>
      </c>
      <c r="HZ367">
        <v>0</v>
      </c>
      <c r="IA367">
        <v>0</v>
      </c>
      <c r="IB367" t="s">
        <v>424</v>
      </c>
      <c r="IC367" t="s">
        <v>425</v>
      </c>
      <c r="ID367" t="s">
        <v>426</v>
      </c>
      <c r="IE367" t="s">
        <v>426</v>
      </c>
      <c r="IF367" t="s">
        <v>426</v>
      </c>
      <c r="IG367" t="s">
        <v>426</v>
      </c>
      <c r="IH367">
        <v>0</v>
      </c>
      <c r="II367">
        <v>100</v>
      </c>
      <c r="IJ367">
        <v>100</v>
      </c>
      <c r="IK367">
        <v>5.581</v>
      </c>
      <c r="IL367">
        <v>0.4346</v>
      </c>
      <c r="IM367">
        <v>4.20357787778522</v>
      </c>
      <c r="IN367">
        <v>0.00374144017280572</v>
      </c>
      <c r="IO367">
        <v>-1.07998895285064e-06</v>
      </c>
      <c r="IP367">
        <v>1.2122296874913e-10</v>
      </c>
      <c r="IQ367">
        <v>0.0711788513172057</v>
      </c>
      <c r="IR367">
        <v>0.00727018690124689</v>
      </c>
      <c r="IS367">
        <v>0.000171571339495546</v>
      </c>
      <c r="IT367">
        <v>5.81901312968366e-06</v>
      </c>
      <c r="IU367">
        <v>0</v>
      </c>
      <c r="IV367">
        <v>2039</v>
      </c>
      <c r="IW367">
        <v>1</v>
      </c>
      <c r="IX367">
        <v>29</v>
      </c>
      <c r="IY367">
        <v>29322763.3</v>
      </c>
      <c r="IZ367">
        <v>29322763.3</v>
      </c>
      <c r="JA367">
        <v>1.04126</v>
      </c>
      <c r="JB367">
        <v>2.37671</v>
      </c>
      <c r="JC367">
        <v>1.49902</v>
      </c>
      <c r="JD367">
        <v>2.33276</v>
      </c>
      <c r="JE367">
        <v>1.54419</v>
      </c>
      <c r="JF367">
        <v>2.35596</v>
      </c>
      <c r="JG367">
        <v>35.638</v>
      </c>
      <c r="JH367">
        <v>24.2451</v>
      </c>
      <c r="JI367">
        <v>18</v>
      </c>
      <c r="JJ367">
        <v>546.168</v>
      </c>
      <c r="JK367">
        <v>433.471</v>
      </c>
      <c r="JL367">
        <v>31.4572</v>
      </c>
      <c r="JM367">
        <v>28.8503</v>
      </c>
      <c r="JN367">
        <v>30</v>
      </c>
      <c r="JO367">
        <v>28.5831</v>
      </c>
      <c r="JP367">
        <v>28.6046</v>
      </c>
      <c r="JQ367">
        <v>20.9061</v>
      </c>
      <c r="JR367">
        <v>23.5457</v>
      </c>
      <c r="JS367">
        <v>100</v>
      </c>
      <c r="JT367">
        <v>31.4585</v>
      </c>
      <c r="JU367">
        <v>420</v>
      </c>
      <c r="JV367">
        <v>24.6623</v>
      </c>
      <c r="JW367">
        <v>92.4403</v>
      </c>
      <c r="JX367">
        <v>98.6462</v>
      </c>
    </row>
    <row r="368" spans="1:284">
      <c r="A368">
        <v>352</v>
      </c>
      <c r="B368">
        <v>1759366032</v>
      </c>
      <c r="C368">
        <v>4640.90000009537</v>
      </c>
      <c r="D368" t="s">
        <v>1140</v>
      </c>
      <c r="E368" t="s">
        <v>1141</v>
      </c>
      <c r="F368">
        <v>5</v>
      </c>
      <c r="G368" t="s">
        <v>1142</v>
      </c>
      <c r="H368" t="s">
        <v>419</v>
      </c>
      <c r="I368">
        <v>1759366028.5</v>
      </c>
      <c r="J368">
        <f>(K368)/1000</f>
        <v>0</v>
      </c>
      <c r="K368">
        <f>1000*DK368*AI368*(DG368-DH368)/(100*CZ368*(1000-AI368*DG368))</f>
        <v>0</v>
      </c>
      <c r="L368">
        <f>DK368*AI368*(DF368-DE368*(1000-AI368*DH368)/(1000-AI368*DG368))/(100*CZ368)</f>
        <v>0</v>
      </c>
      <c r="M368">
        <f>DE368 - IF(AI368&gt;1, L368*CZ368*100.0/(AK368), 0)</f>
        <v>0</v>
      </c>
      <c r="N368">
        <f>((T368-J368/2)*M368-L368)/(T368+J368/2)</f>
        <v>0</v>
      </c>
      <c r="O368">
        <f>N368*(DL368+DM368)/1000.0</f>
        <v>0</v>
      </c>
      <c r="P368">
        <f>(DE368 - IF(AI368&gt;1, L368*CZ368*100.0/(AK368), 0))*(DL368+DM368)/1000.0</f>
        <v>0</v>
      </c>
      <c r="Q368">
        <f>2.0/((1/S368-1/R368)+SIGN(S368)*SQRT((1/S368-1/R368)*(1/S368-1/R368) + 4*DA368/((DA368+1)*(DA368+1))*(2*1/S368*1/R368-1/R368*1/R368)))</f>
        <v>0</v>
      </c>
      <c r="R368">
        <f>IF(LEFT(DB368,1)&lt;&gt;"0",IF(LEFT(DB368,1)="1",3.0,DC368),$D$5+$E$5*(DS368*DL368/($K$5*1000))+$F$5*(DS368*DL368/($K$5*1000))*MAX(MIN(CZ368,$J$5),$I$5)*MAX(MIN(CZ368,$J$5),$I$5)+$G$5*MAX(MIN(CZ368,$J$5),$I$5)*(DS368*DL368/($K$5*1000))+$H$5*(DS368*DL368/($K$5*1000))*(DS368*DL368/($K$5*1000)))</f>
        <v>0</v>
      </c>
      <c r="S368">
        <f>J368*(1000-(1000*0.61365*exp(17.502*W368/(240.97+W368))/(DL368+DM368)+DG368)/2)/(1000*0.61365*exp(17.502*W368/(240.97+W368))/(DL368+DM368)-DG368)</f>
        <v>0</v>
      </c>
      <c r="T368">
        <f>1/((DA368+1)/(Q368/1.6)+1/(R368/1.37)) + DA368/((DA368+1)/(Q368/1.6) + DA368/(R368/1.37))</f>
        <v>0</v>
      </c>
      <c r="U368">
        <f>(CV368*CY368)</f>
        <v>0</v>
      </c>
      <c r="V368">
        <f>(DN368+(U368+2*0.95*5.67E-8*(((DN368+$B$7)+273)^4-(DN368+273)^4)-44100*J368)/(1.84*29.3*R368+8*0.95*5.67E-8*(DN368+273)^3))</f>
        <v>0</v>
      </c>
      <c r="W368">
        <f>($C$7*DO368+$D$7*DP368+$E$7*V368)</f>
        <v>0</v>
      </c>
      <c r="X368">
        <f>0.61365*exp(17.502*W368/(240.97+W368))</f>
        <v>0</v>
      </c>
      <c r="Y368">
        <f>(Z368/AA368*100)</f>
        <v>0</v>
      </c>
      <c r="Z368">
        <f>DG368*(DL368+DM368)/1000</f>
        <v>0</v>
      </c>
      <c r="AA368">
        <f>0.61365*exp(17.502*DN368/(240.97+DN368))</f>
        <v>0</v>
      </c>
      <c r="AB368">
        <f>(X368-DG368*(DL368+DM368)/1000)</f>
        <v>0</v>
      </c>
      <c r="AC368">
        <f>(-J368*44100)</f>
        <v>0</v>
      </c>
      <c r="AD368">
        <f>2*29.3*R368*0.92*(DN368-W368)</f>
        <v>0</v>
      </c>
      <c r="AE368">
        <f>2*0.95*5.67E-8*(((DN368+$B$7)+273)^4-(W368+273)^4)</f>
        <v>0</v>
      </c>
      <c r="AF368">
        <f>U368+AE368+AC368+AD368</f>
        <v>0</v>
      </c>
      <c r="AG368">
        <v>0</v>
      </c>
      <c r="AH368">
        <v>0</v>
      </c>
      <c r="AI368">
        <f>IF(AG368*$H$13&gt;=AK368,1.0,(AK368/(AK368-AG368*$H$13)))</f>
        <v>0</v>
      </c>
      <c r="AJ368">
        <f>(AI368-1)*100</f>
        <v>0</v>
      </c>
      <c r="AK368">
        <f>MAX(0,($B$13+$C$13*DS368)/(1+$D$13*DS368)*DL368/(DN368+273)*$E$13)</f>
        <v>0</v>
      </c>
      <c r="AL368" t="s">
        <v>420</v>
      </c>
      <c r="AM368" t="s">
        <v>420</v>
      </c>
      <c r="AN368">
        <v>0</v>
      </c>
      <c r="AO368">
        <v>0</v>
      </c>
      <c r="AP368">
        <f>1-AN368/AO368</f>
        <v>0</v>
      </c>
      <c r="AQ368">
        <v>0</v>
      </c>
      <c r="AR368" t="s">
        <v>420</v>
      </c>
      <c r="AS368" t="s">
        <v>420</v>
      </c>
      <c r="AT368">
        <v>0</v>
      </c>
      <c r="AU368">
        <v>0</v>
      </c>
      <c r="AV368">
        <f>1-AT368/AU368</f>
        <v>0</v>
      </c>
      <c r="AW368">
        <v>0.5</v>
      </c>
      <c r="AX368">
        <f>CW368</f>
        <v>0</v>
      </c>
      <c r="AY368">
        <f>L368</f>
        <v>0</v>
      </c>
      <c r="AZ368">
        <f>AV368*AW368*AX368</f>
        <v>0</v>
      </c>
      <c r="BA368">
        <f>(AY368-AQ368)/AX368</f>
        <v>0</v>
      </c>
      <c r="BB368">
        <f>(AO368-AU368)/AU368</f>
        <v>0</v>
      </c>
      <c r="BC368">
        <f>AN368/(AP368+AN368/AU368)</f>
        <v>0</v>
      </c>
      <c r="BD368" t="s">
        <v>420</v>
      </c>
      <c r="BE368">
        <v>0</v>
      </c>
      <c r="BF368">
        <f>IF(BE368&lt;&gt;0, BE368, BC368)</f>
        <v>0</v>
      </c>
      <c r="BG368">
        <f>1-BF368/AU368</f>
        <v>0</v>
      </c>
      <c r="BH368">
        <f>(AU368-AT368)/(AU368-BF368)</f>
        <v>0</v>
      </c>
      <c r="BI368">
        <f>(AO368-AU368)/(AO368-BF368)</f>
        <v>0</v>
      </c>
      <c r="BJ368">
        <f>(AU368-AT368)/(AU368-AN368)</f>
        <v>0</v>
      </c>
      <c r="BK368">
        <f>(AO368-AU368)/(AO368-AN368)</f>
        <v>0</v>
      </c>
      <c r="BL368">
        <f>(BH368*BF368/AT368)</f>
        <v>0</v>
      </c>
      <c r="BM368">
        <f>(1-BL368)</f>
        <v>0</v>
      </c>
      <c r="CV368">
        <f>$B$11*DT368+$C$11*DU368+$F$11*EF368*(1-EI368)</f>
        <v>0</v>
      </c>
      <c r="CW368">
        <f>CV368*CX368</f>
        <v>0</v>
      </c>
      <c r="CX368">
        <f>($B$11*$D$9+$C$11*$D$9+$F$11*((ES368+EK368)/MAX(ES368+EK368+ET368, 0.1)*$I$9+ET368/MAX(ES368+EK368+ET368, 0.1)*$J$9))/($B$11+$C$11+$F$11)</f>
        <v>0</v>
      </c>
      <c r="CY368">
        <f>($B$11*$K$9+$C$11*$K$9+$F$11*((ES368+EK368)/MAX(ES368+EK368+ET368, 0.1)*$P$9+ET368/MAX(ES368+EK368+ET368, 0.1)*$Q$9))/($B$11+$C$11+$F$11)</f>
        <v>0</v>
      </c>
      <c r="CZ368">
        <v>5.79</v>
      </c>
      <c r="DA368">
        <v>0.5</v>
      </c>
      <c r="DB368" t="s">
        <v>421</v>
      </c>
      <c r="DC368">
        <v>2</v>
      </c>
      <c r="DD368">
        <v>1759366028.5</v>
      </c>
      <c r="DE368">
        <v>420.944666666667</v>
      </c>
      <c r="DF368">
        <v>420.007666666667</v>
      </c>
      <c r="DG368">
        <v>25.5917833333333</v>
      </c>
      <c r="DH368">
        <v>25.4356666666667</v>
      </c>
      <c r="DI368">
        <v>415.364666666667</v>
      </c>
      <c r="DJ368">
        <v>25.1369833333333</v>
      </c>
      <c r="DK368">
        <v>500.0005</v>
      </c>
      <c r="DL368">
        <v>90.3526333333333</v>
      </c>
      <c r="DM368">
        <v>0.030504</v>
      </c>
      <c r="DN368">
        <v>31.4897833333333</v>
      </c>
      <c r="DO368">
        <v>30.0720166666667</v>
      </c>
      <c r="DP368">
        <v>999.9</v>
      </c>
      <c r="DQ368">
        <v>0</v>
      </c>
      <c r="DR368">
        <v>0</v>
      </c>
      <c r="DS368">
        <v>10016.6633333333</v>
      </c>
      <c r="DT368">
        <v>0</v>
      </c>
      <c r="DU368">
        <v>0.667702</v>
      </c>
      <c r="DV368">
        <v>0.936859166666667</v>
      </c>
      <c r="DW368">
        <v>432.0005</v>
      </c>
      <c r="DX368">
        <v>430.969833333333</v>
      </c>
      <c r="DY368">
        <v>0.156095833333333</v>
      </c>
      <c r="DZ368">
        <v>420.007666666667</v>
      </c>
      <c r="EA368">
        <v>25.4356666666667</v>
      </c>
      <c r="EB368">
        <v>2.312285</v>
      </c>
      <c r="EC368">
        <v>2.29818166666667</v>
      </c>
      <c r="ED368">
        <v>19.7622333333333</v>
      </c>
      <c r="EE368">
        <v>19.66365</v>
      </c>
      <c r="EF368">
        <v>0.00500016</v>
      </c>
      <c r="EG368">
        <v>0</v>
      </c>
      <c r="EH368">
        <v>0</v>
      </c>
      <c r="EI368">
        <v>0</v>
      </c>
      <c r="EJ368">
        <v>1058.13333333333</v>
      </c>
      <c r="EK368">
        <v>0.00500016</v>
      </c>
      <c r="EL368">
        <v>-23.95</v>
      </c>
      <c r="EM368">
        <v>-1.36666666666667</v>
      </c>
      <c r="EN368">
        <v>38</v>
      </c>
      <c r="EO368">
        <v>42.062</v>
      </c>
      <c r="EP368">
        <v>40.125</v>
      </c>
      <c r="EQ368">
        <v>42.2185</v>
      </c>
      <c r="ER368">
        <v>41.375</v>
      </c>
      <c r="ES368">
        <v>0</v>
      </c>
      <c r="ET368">
        <v>0</v>
      </c>
      <c r="EU368">
        <v>0</v>
      </c>
      <c r="EV368">
        <v>1759366033.3</v>
      </c>
      <c r="EW368">
        <v>0</v>
      </c>
      <c r="EX368">
        <v>1056.85769230769</v>
      </c>
      <c r="EY368">
        <v>18.3076921426834</v>
      </c>
      <c r="EZ368">
        <v>15.0940173167317</v>
      </c>
      <c r="FA368">
        <v>-24.8884615384615</v>
      </c>
      <c r="FB368">
        <v>15</v>
      </c>
      <c r="FC368">
        <v>0</v>
      </c>
      <c r="FD368" t="s">
        <v>422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0.92544705</v>
      </c>
      <c r="FQ368">
        <v>-0.0616875338345865</v>
      </c>
      <c r="FR368">
        <v>0.0376824712107301</v>
      </c>
      <c r="FS368">
        <v>1</v>
      </c>
      <c r="FT368">
        <v>1056.50882352941</v>
      </c>
      <c r="FU368">
        <v>7.27425511237146</v>
      </c>
      <c r="FV368">
        <v>5.5991789128648</v>
      </c>
      <c r="FW368">
        <v>-1</v>
      </c>
      <c r="FX368">
        <v>0.15819745</v>
      </c>
      <c r="FY368">
        <v>-0.00724227067669184</v>
      </c>
      <c r="FZ368">
        <v>0.00176656744776417</v>
      </c>
      <c r="GA368">
        <v>1</v>
      </c>
      <c r="GB368">
        <v>2</v>
      </c>
      <c r="GC368">
        <v>2</v>
      </c>
      <c r="GD368" t="s">
        <v>423</v>
      </c>
      <c r="GE368">
        <v>3.1265</v>
      </c>
      <c r="GF368">
        <v>2.65578</v>
      </c>
      <c r="GG368">
        <v>0.0889147</v>
      </c>
      <c r="GH368">
        <v>0.0896237</v>
      </c>
      <c r="GI368">
        <v>0.105859</v>
      </c>
      <c r="GJ368">
        <v>0.106068</v>
      </c>
      <c r="GK368">
        <v>23306.5</v>
      </c>
      <c r="GL368">
        <v>22190.8</v>
      </c>
      <c r="GM368">
        <v>22879.1</v>
      </c>
      <c r="GN368">
        <v>23736.9</v>
      </c>
      <c r="GO368">
        <v>34864.5</v>
      </c>
      <c r="GP368">
        <v>35125.3</v>
      </c>
      <c r="GQ368">
        <v>41249.7</v>
      </c>
      <c r="GR368">
        <v>42333.7</v>
      </c>
      <c r="GS368">
        <v>1.89723</v>
      </c>
      <c r="GT368">
        <v>1.81243</v>
      </c>
      <c r="GU368">
        <v>0.0853874</v>
      </c>
      <c r="GV368">
        <v>0</v>
      </c>
      <c r="GW368">
        <v>28.6886</v>
      </c>
      <c r="GX368">
        <v>999.9</v>
      </c>
      <c r="GY368">
        <v>60.536</v>
      </c>
      <c r="GZ368">
        <v>29.568</v>
      </c>
      <c r="HA368">
        <v>27.8428</v>
      </c>
      <c r="HB368">
        <v>54.3919</v>
      </c>
      <c r="HC368">
        <v>40.5048</v>
      </c>
      <c r="HD368">
        <v>1</v>
      </c>
      <c r="HE368">
        <v>0.0893216</v>
      </c>
      <c r="HF368">
        <v>-1.55593</v>
      </c>
      <c r="HG368">
        <v>20.2296</v>
      </c>
      <c r="HH368">
        <v>5.23496</v>
      </c>
      <c r="HI368">
        <v>11.992</v>
      </c>
      <c r="HJ368">
        <v>4.9558</v>
      </c>
      <c r="HK368">
        <v>3.304</v>
      </c>
      <c r="HL368">
        <v>9999</v>
      </c>
      <c r="HM368">
        <v>9999</v>
      </c>
      <c r="HN368">
        <v>9999</v>
      </c>
      <c r="HO368">
        <v>999.9</v>
      </c>
      <c r="HP368">
        <v>1.86845</v>
      </c>
      <c r="HQ368">
        <v>1.86417</v>
      </c>
      <c r="HR368">
        <v>1.8718</v>
      </c>
      <c r="HS368">
        <v>1.86264</v>
      </c>
      <c r="HT368">
        <v>1.86208</v>
      </c>
      <c r="HU368">
        <v>1.86852</v>
      </c>
      <c r="HV368">
        <v>1.85867</v>
      </c>
      <c r="HW368">
        <v>1.86508</v>
      </c>
      <c r="HX368">
        <v>5</v>
      </c>
      <c r="HY368">
        <v>0</v>
      </c>
      <c r="HZ368">
        <v>0</v>
      </c>
      <c r="IA368">
        <v>0</v>
      </c>
      <c r="IB368" t="s">
        <v>424</v>
      </c>
      <c r="IC368" t="s">
        <v>425</v>
      </c>
      <c r="ID368" t="s">
        <v>426</v>
      </c>
      <c r="IE368" t="s">
        <v>426</v>
      </c>
      <c r="IF368" t="s">
        <v>426</v>
      </c>
      <c r="IG368" t="s">
        <v>426</v>
      </c>
      <c r="IH368">
        <v>0</v>
      </c>
      <c r="II368">
        <v>100</v>
      </c>
      <c r="IJ368">
        <v>100</v>
      </c>
      <c r="IK368">
        <v>5.58</v>
      </c>
      <c r="IL368">
        <v>0.4547</v>
      </c>
      <c r="IM368">
        <v>4.20357787778522</v>
      </c>
      <c r="IN368">
        <v>0.00374144017280572</v>
      </c>
      <c r="IO368">
        <v>-1.07998895285064e-06</v>
      </c>
      <c r="IP368">
        <v>1.2122296874913e-10</v>
      </c>
      <c r="IQ368">
        <v>0.0711788513172057</v>
      </c>
      <c r="IR368">
        <v>0.00727018690124689</v>
      </c>
      <c r="IS368">
        <v>0.000171571339495546</v>
      </c>
      <c r="IT368">
        <v>5.81901312968366e-06</v>
      </c>
      <c r="IU368">
        <v>0</v>
      </c>
      <c r="IV368">
        <v>2039</v>
      </c>
      <c r="IW368">
        <v>1</v>
      </c>
      <c r="IX368">
        <v>29</v>
      </c>
      <c r="IY368">
        <v>29322767.2</v>
      </c>
      <c r="IZ368">
        <v>29322767.2</v>
      </c>
      <c r="JA368">
        <v>1.04248</v>
      </c>
      <c r="JB368">
        <v>2.38281</v>
      </c>
      <c r="JC368">
        <v>1.49902</v>
      </c>
      <c r="JD368">
        <v>2.33276</v>
      </c>
      <c r="JE368">
        <v>1.54419</v>
      </c>
      <c r="JF368">
        <v>2.2998</v>
      </c>
      <c r="JG368">
        <v>35.638</v>
      </c>
      <c r="JH368">
        <v>24.2101</v>
      </c>
      <c r="JI368">
        <v>18</v>
      </c>
      <c r="JJ368">
        <v>546.461</v>
      </c>
      <c r="JK368">
        <v>434.671</v>
      </c>
      <c r="JL368">
        <v>32.9888</v>
      </c>
      <c r="JM368">
        <v>28.7985</v>
      </c>
      <c r="JN368">
        <v>29.9999</v>
      </c>
      <c r="JO368">
        <v>28.5735</v>
      </c>
      <c r="JP368">
        <v>28.5974</v>
      </c>
      <c r="JQ368">
        <v>20.915</v>
      </c>
      <c r="JR368">
        <v>20.0736</v>
      </c>
      <c r="JS368">
        <v>100</v>
      </c>
      <c r="JT368">
        <v>32.9215</v>
      </c>
      <c r="JU368">
        <v>420</v>
      </c>
      <c r="JV368">
        <v>25.4838</v>
      </c>
      <c r="JW368">
        <v>92.4494</v>
      </c>
      <c r="JX368">
        <v>98.6581</v>
      </c>
    </row>
    <row r="369" spans="1:284">
      <c r="A369">
        <v>353</v>
      </c>
      <c r="B369">
        <v>1759366034</v>
      </c>
      <c r="C369">
        <v>4642.90000009537</v>
      </c>
      <c r="D369" t="s">
        <v>1143</v>
      </c>
      <c r="E369" t="s">
        <v>1144</v>
      </c>
      <c r="F369">
        <v>5</v>
      </c>
      <c r="G369" t="s">
        <v>1142</v>
      </c>
      <c r="H369" t="s">
        <v>419</v>
      </c>
      <c r="I369">
        <v>1759366030.75</v>
      </c>
      <c r="J369">
        <f>(K369)/1000</f>
        <v>0</v>
      </c>
      <c r="K369">
        <f>1000*DK369*AI369*(DG369-DH369)/(100*CZ369*(1000-AI369*DG369))</f>
        <v>0</v>
      </c>
      <c r="L369">
        <f>DK369*AI369*(DF369-DE369*(1000-AI369*DH369)/(1000-AI369*DG369))/(100*CZ369)</f>
        <v>0</v>
      </c>
      <c r="M369">
        <f>DE369 - IF(AI369&gt;1, L369*CZ369*100.0/(AK369), 0)</f>
        <v>0</v>
      </c>
      <c r="N369">
        <f>((T369-J369/2)*M369-L369)/(T369+J369/2)</f>
        <v>0</v>
      </c>
      <c r="O369">
        <f>N369*(DL369+DM369)/1000.0</f>
        <v>0</v>
      </c>
      <c r="P369">
        <f>(DE369 - IF(AI369&gt;1, L369*CZ369*100.0/(AK369), 0))*(DL369+DM369)/1000.0</f>
        <v>0</v>
      </c>
      <c r="Q369">
        <f>2.0/((1/S369-1/R369)+SIGN(S369)*SQRT((1/S369-1/R369)*(1/S369-1/R369) + 4*DA369/((DA369+1)*(DA369+1))*(2*1/S369*1/R369-1/R369*1/R369)))</f>
        <v>0</v>
      </c>
      <c r="R369">
        <f>IF(LEFT(DB369,1)&lt;&gt;"0",IF(LEFT(DB369,1)="1",3.0,DC369),$D$5+$E$5*(DS369*DL369/($K$5*1000))+$F$5*(DS369*DL369/($K$5*1000))*MAX(MIN(CZ369,$J$5),$I$5)*MAX(MIN(CZ369,$J$5),$I$5)+$G$5*MAX(MIN(CZ369,$J$5),$I$5)*(DS369*DL369/($K$5*1000))+$H$5*(DS369*DL369/($K$5*1000))*(DS369*DL369/($K$5*1000)))</f>
        <v>0</v>
      </c>
      <c r="S369">
        <f>J369*(1000-(1000*0.61365*exp(17.502*W369/(240.97+W369))/(DL369+DM369)+DG369)/2)/(1000*0.61365*exp(17.502*W369/(240.97+W369))/(DL369+DM369)-DG369)</f>
        <v>0</v>
      </c>
      <c r="T369">
        <f>1/((DA369+1)/(Q369/1.6)+1/(R369/1.37)) + DA369/((DA369+1)/(Q369/1.6) + DA369/(R369/1.37))</f>
        <v>0</v>
      </c>
      <c r="U369">
        <f>(CV369*CY369)</f>
        <v>0</v>
      </c>
      <c r="V369">
        <f>(DN369+(U369+2*0.95*5.67E-8*(((DN369+$B$7)+273)^4-(DN369+273)^4)-44100*J369)/(1.84*29.3*R369+8*0.95*5.67E-8*(DN369+273)^3))</f>
        <v>0</v>
      </c>
      <c r="W369">
        <f>($C$7*DO369+$D$7*DP369+$E$7*V369)</f>
        <v>0</v>
      </c>
      <c r="X369">
        <f>0.61365*exp(17.502*W369/(240.97+W369))</f>
        <v>0</v>
      </c>
      <c r="Y369">
        <f>(Z369/AA369*100)</f>
        <v>0</v>
      </c>
      <c r="Z369">
        <f>DG369*(DL369+DM369)/1000</f>
        <v>0</v>
      </c>
      <c r="AA369">
        <f>0.61365*exp(17.502*DN369/(240.97+DN369))</f>
        <v>0</v>
      </c>
      <c r="AB369">
        <f>(X369-DG369*(DL369+DM369)/1000)</f>
        <v>0</v>
      </c>
      <c r="AC369">
        <f>(-J369*44100)</f>
        <v>0</v>
      </c>
      <c r="AD369">
        <f>2*29.3*R369*0.92*(DN369-W369)</f>
        <v>0</v>
      </c>
      <c r="AE369">
        <f>2*0.95*5.67E-8*(((DN369+$B$7)+273)^4-(W369+273)^4)</f>
        <v>0</v>
      </c>
      <c r="AF369">
        <f>U369+AE369+AC369+AD369</f>
        <v>0</v>
      </c>
      <c r="AG369">
        <v>0</v>
      </c>
      <c r="AH369">
        <v>0</v>
      </c>
      <c r="AI369">
        <f>IF(AG369*$H$13&gt;=AK369,1.0,(AK369/(AK369-AG369*$H$13)))</f>
        <v>0</v>
      </c>
      <c r="AJ369">
        <f>(AI369-1)*100</f>
        <v>0</v>
      </c>
      <c r="AK369">
        <f>MAX(0,($B$13+$C$13*DS369)/(1+$D$13*DS369)*DL369/(DN369+273)*$E$13)</f>
        <v>0</v>
      </c>
      <c r="AL369" t="s">
        <v>420</v>
      </c>
      <c r="AM369" t="s">
        <v>420</v>
      </c>
      <c r="AN369">
        <v>0</v>
      </c>
      <c r="AO369">
        <v>0</v>
      </c>
      <c r="AP369">
        <f>1-AN369/AO369</f>
        <v>0</v>
      </c>
      <c r="AQ369">
        <v>0</v>
      </c>
      <c r="AR369" t="s">
        <v>420</v>
      </c>
      <c r="AS369" t="s">
        <v>420</v>
      </c>
      <c r="AT369">
        <v>0</v>
      </c>
      <c r="AU369">
        <v>0</v>
      </c>
      <c r="AV369">
        <f>1-AT369/AU369</f>
        <v>0</v>
      </c>
      <c r="AW369">
        <v>0.5</v>
      </c>
      <c r="AX369">
        <f>CW369</f>
        <v>0</v>
      </c>
      <c r="AY369">
        <f>L369</f>
        <v>0</v>
      </c>
      <c r="AZ369">
        <f>AV369*AW369*AX369</f>
        <v>0</v>
      </c>
      <c r="BA369">
        <f>(AY369-AQ369)/AX369</f>
        <v>0</v>
      </c>
      <c r="BB369">
        <f>(AO369-AU369)/AU369</f>
        <v>0</v>
      </c>
      <c r="BC369">
        <f>AN369/(AP369+AN369/AU369)</f>
        <v>0</v>
      </c>
      <c r="BD369" t="s">
        <v>420</v>
      </c>
      <c r="BE369">
        <v>0</v>
      </c>
      <c r="BF369">
        <f>IF(BE369&lt;&gt;0, BE369, BC369)</f>
        <v>0</v>
      </c>
      <c r="BG369">
        <f>1-BF369/AU369</f>
        <v>0</v>
      </c>
      <c r="BH369">
        <f>(AU369-AT369)/(AU369-BF369)</f>
        <v>0</v>
      </c>
      <c r="BI369">
        <f>(AO369-AU369)/(AO369-BF369)</f>
        <v>0</v>
      </c>
      <c r="BJ369">
        <f>(AU369-AT369)/(AU369-AN369)</f>
        <v>0</v>
      </c>
      <c r="BK369">
        <f>(AO369-AU369)/(AO369-AN369)</f>
        <v>0</v>
      </c>
      <c r="BL369">
        <f>(BH369*BF369/AT369)</f>
        <v>0</v>
      </c>
      <c r="BM369">
        <f>(1-BL369)</f>
        <v>0</v>
      </c>
      <c r="CV369">
        <f>$B$11*DT369+$C$11*DU369+$F$11*EF369*(1-EI369)</f>
        <v>0</v>
      </c>
      <c r="CW369">
        <f>CV369*CX369</f>
        <v>0</v>
      </c>
      <c r="CX369">
        <f>($B$11*$D$9+$C$11*$D$9+$F$11*((ES369+EK369)/MAX(ES369+EK369+ET369, 0.1)*$I$9+ET369/MAX(ES369+EK369+ET369, 0.1)*$J$9))/($B$11+$C$11+$F$11)</f>
        <v>0</v>
      </c>
      <c r="CY369">
        <f>($B$11*$K$9+$C$11*$K$9+$F$11*((ES369+EK369)/MAX(ES369+EK369+ET369, 0.1)*$P$9+ET369/MAX(ES369+EK369+ET369, 0.1)*$Q$9))/($B$11+$C$11+$F$11)</f>
        <v>0</v>
      </c>
      <c r="CZ369">
        <v>5.79</v>
      </c>
      <c r="DA369">
        <v>0.5</v>
      </c>
      <c r="DB369" t="s">
        <v>421</v>
      </c>
      <c r="DC369">
        <v>2</v>
      </c>
      <c r="DD369">
        <v>1759366030.75</v>
      </c>
      <c r="DE369">
        <v>420.941</v>
      </c>
      <c r="DF369">
        <v>420.008</v>
      </c>
      <c r="DG369">
        <v>25.5901</v>
      </c>
      <c r="DH369">
        <v>25.4333</v>
      </c>
      <c r="DI369">
        <v>415.361</v>
      </c>
      <c r="DJ369">
        <v>25.135375</v>
      </c>
      <c r="DK369">
        <v>500.0775</v>
      </c>
      <c r="DL369">
        <v>90.352775</v>
      </c>
      <c r="DM369">
        <v>0.03017185</v>
      </c>
      <c r="DN369">
        <v>31.4927</v>
      </c>
      <c r="DO369">
        <v>30.075075</v>
      </c>
      <c r="DP369">
        <v>999.9</v>
      </c>
      <c r="DQ369">
        <v>0</v>
      </c>
      <c r="DR369">
        <v>0</v>
      </c>
      <c r="DS369">
        <v>10029.675</v>
      </c>
      <c r="DT369">
        <v>0</v>
      </c>
      <c r="DU369">
        <v>0.667702</v>
      </c>
      <c r="DV369">
        <v>0.9329835</v>
      </c>
      <c r="DW369">
        <v>431.99625</v>
      </c>
      <c r="DX369">
        <v>430.96925</v>
      </c>
      <c r="DY369">
        <v>0.15680575</v>
      </c>
      <c r="DZ369">
        <v>420.008</v>
      </c>
      <c r="EA369">
        <v>25.4333</v>
      </c>
      <c r="EB369">
        <v>2.3121375</v>
      </c>
      <c r="EC369">
        <v>2.29797</v>
      </c>
      <c r="ED369">
        <v>19.7612</v>
      </c>
      <c r="EE369">
        <v>19.662175</v>
      </c>
      <c r="EF369">
        <v>0.00500016</v>
      </c>
      <c r="EG369">
        <v>0</v>
      </c>
      <c r="EH369">
        <v>0</v>
      </c>
      <c r="EI369">
        <v>0</v>
      </c>
      <c r="EJ369">
        <v>1061.225</v>
      </c>
      <c r="EK369">
        <v>0.00500016</v>
      </c>
      <c r="EL369">
        <v>-24.325</v>
      </c>
      <c r="EM369">
        <v>-1.8</v>
      </c>
      <c r="EN369">
        <v>38</v>
      </c>
      <c r="EO369">
        <v>42.062</v>
      </c>
      <c r="EP369">
        <v>40.125</v>
      </c>
      <c r="EQ369">
        <v>42.2185</v>
      </c>
      <c r="ER369">
        <v>41.375</v>
      </c>
      <c r="ES369">
        <v>0</v>
      </c>
      <c r="ET369">
        <v>0</v>
      </c>
      <c r="EU369">
        <v>0</v>
      </c>
      <c r="EV369">
        <v>1759366035.1</v>
      </c>
      <c r="EW369">
        <v>0</v>
      </c>
      <c r="EX369">
        <v>1057.892</v>
      </c>
      <c r="EY369">
        <v>11.3230767052081</v>
      </c>
      <c r="EZ369">
        <v>31.1692310656317</v>
      </c>
      <c r="FA369">
        <v>-24.064</v>
      </c>
      <c r="FB369">
        <v>15</v>
      </c>
      <c r="FC369">
        <v>0</v>
      </c>
      <c r="FD369" t="s">
        <v>422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0.92343595</v>
      </c>
      <c r="FQ369">
        <v>-0.0409892481203013</v>
      </c>
      <c r="FR369">
        <v>0.0379250561548365</v>
      </c>
      <c r="FS369">
        <v>1</v>
      </c>
      <c r="FT369">
        <v>1056.40294117647</v>
      </c>
      <c r="FU369">
        <v>14.0305575984595</v>
      </c>
      <c r="FV369">
        <v>5.1349142437491</v>
      </c>
      <c r="FW369">
        <v>-1</v>
      </c>
      <c r="FX369">
        <v>0.1580377</v>
      </c>
      <c r="FY369">
        <v>-0.00818923308270681</v>
      </c>
      <c r="FZ369">
        <v>0.00179972789887805</v>
      </c>
      <c r="GA369">
        <v>1</v>
      </c>
      <c r="GB369">
        <v>2</v>
      </c>
      <c r="GC369">
        <v>2</v>
      </c>
      <c r="GD369" t="s">
        <v>423</v>
      </c>
      <c r="GE369">
        <v>3.12646</v>
      </c>
      <c r="GF369">
        <v>2.65548</v>
      </c>
      <c r="GG369">
        <v>0.08891</v>
      </c>
      <c r="GH369">
        <v>0.0896148</v>
      </c>
      <c r="GI369">
        <v>0.105855</v>
      </c>
      <c r="GJ369">
        <v>0.106061</v>
      </c>
      <c r="GK369">
        <v>23306.6</v>
      </c>
      <c r="GL369">
        <v>22191.2</v>
      </c>
      <c r="GM369">
        <v>22879.1</v>
      </c>
      <c r="GN369">
        <v>23737.1</v>
      </c>
      <c r="GO369">
        <v>34864.8</v>
      </c>
      <c r="GP369">
        <v>35125.8</v>
      </c>
      <c r="GQ369">
        <v>41249.8</v>
      </c>
      <c r="GR369">
        <v>42333.9</v>
      </c>
      <c r="GS369">
        <v>1.89683</v>
      </c>
      <c r="GT369">
        <v>1.8126</v>
      </c>
      <c r="GU369">
        <v>0.0853762</v>
      </c>
      <c r="GV369">
        <v>0</v>
      </c>
      <c r="GW369">
        <v>28.6923</v>
      </c>
      <c r="GX369">
        <v>999.9</v>
      </c>
      <c r="GY369">
        <v>60.536</v>
      </c>
      <c r="GZ369">
        <v>29.568</v>
      </c>
      <c r="HA369">
        <v>27.8422</v>
      </c>
      <c r="HB369">
        <v>54.6119</v>
      </c>
      <c r="HC369">
        <v>40.3405</v>
      </c>
      <c r="HD369">
        <v>1</v>
      </c>
      <c r="HE369">
        <v>0.0890549</v>
      </c>
      <c r="HF369">
        <v>-1.4913</v>
      </c>
      <c r="HG369">
        <v>20.2301</v>
      </c>
      <c r="HH369">
        <v>5.23511</v>
      </c>
      <c r="HI369">
        <v>11.992</v>
      </c>
      <c r="HJ369">
        <v>4.9557</v>
      </c>
      <c r="HK369">
        <v>3.304</v>
      </c>
      <c r="HL369">
        <v>9999</v>
      </c>
      <c r="HM369">
        <v>9999</v>
      </c>
      <c r="HN369">
        <v>9999</v>
      </c>
      <c r="HO369">
        <v>999.9</v>
      </c>
      <c r="HP369">
        <v>1.86847</v>
      </c>
      <c r="HQ369">
        <v>1.86417</v>
      </c>
      <c r="HR369">
        <v>1.8718</v>
      </c>
      <c r="HS369">
        <v>1.86264</v>
      </c>
      <c r="HT369">
        <v>1.86209</v>
      </c>
      <c r="HU369">
        <v>1.8685</v>
      </c>
      <c r="HV369">
        <v>1.85867</v>
      </c>
      <c r="HW369">
        <v>1.86508</v>
      </c>
      <c r="HX369">
        <v>5</v>
      </c>
      <c r="HY369">
        <v>0</v>
      </c>
      <c r="HZ369">
        <v>0</v>
      </c>
      <c r="IA369">
        <v>0</v>
      </c>
      <c r="IB369" t="s">
        <v>424</v>
      </c>
      <c r="IC369" t="s">
        <v>425</v>
      </c>
      <c r="ID369" t="s">
        <v>426</v>
      </c>
      <c r="IE369" t="s">
        <v>426</v>
      </c>
      <c r="IF369" t="s">
        <v>426</v>
      </c>
      <c r="IG369" t="s">
        <v>426</v>
      </c>
      <c r="IH369">
        <v>0</v>
      </c>
      <c r="II369">
        <v>100</v>
      </c>
      <c r="IJ369">
        <v>100</v>
      </c>
      <c r="IK369">
        <v>5.58</v>
      </c>
      <c r="IL369">
        <v>0.4547</v>
      </c>
      <c r="IM369">
        <v>4.20357787778522</v>
      </c>
      <c r="IN369">
        <v>0.00374144017280572</v>
      </c>
      <c r="IO369">
        <v>-1.07998895285064e-06</v>
      </c>
      <c r="IP369">
        <v>1.2122296874913e-10</v>
      </c>
      <c r="IQ369">
        <v>0.0711788513172057</v>
      </c>
      <c r="IR369">
        <v>0.00727018690124689</v>
      </c>
      <c r="IS369">
        <v>0.000171571339495546</v>
      </c>
      <c r="IT369">
        <v>5.81901312968366e-06</v>
      </c>
      <c r="IU369">
        <v>0</v>
      </c>
      <c r="IV369">
        <v>2039</v>
      </c>
      <c r="IW369">
        <v>1</v>
      </c>
      <c r="IX369">
        <v>29</v>
      </c>
      <c r="IY369">
        <v>29322767.2</v>
      </c>
      <c r="IZ369">
        <v>29322767.2</v>
      </c>
      <c r="JA369">
        <v>1.04248</v>
      </c>
      <c r="JB369">
        <v>2.37305</v>
      </c>
      <c r="JC369">
        <v>1.4978</v>
      </c>
      <c r="JD369">
        <v>2.33276</v>
      </c>
      <c r="JE369">
        <v>1.54419</v>
      </c>
      <c r="JF369">
        <v>2.34619</v>
      </c>
      <c r="JG369">
        <v>35.6613</v>
      </c>
      <c r="JH369">
        <v>24.2101</v>
      </c>
      <c r="JI369">
        <v>18</v>
      </c>
      <c r="JJ369">
        <v>546.199</v>
      </c>
      <c r="JK369">
        <v>434.776</v>
      </c>
      <c r="JL369">
        <v>32.9606</v>
      </c>
      <c r="JM369">
        <v>28.7985</v>
      </c>
      <c r="JN369">
        <v>29.9999</v>
      </c>
      <c r="JO369">
        <v>28.5733</v>
      </c>
      <c r="JP369">
        <v>28.5974</v>
      </c>
      <c r="JQ369">
        <v>20.9175</v>
      </c>
      <c r="JR369">
        <v>20.0736</v>
      </c>
      <c r="JS369">
        <v>100</v>
      </c>
      <c r="JT369">
        <v>32.9215</v>
      </c>
      <c r="JU369">
        <v>420</v>
      </c>
      <c r="JV369">
        <v>25.4902</v>
      </c>
      <c r="JW369">
        <v>92.4495</v>
      </c>
      <c r="JX369">
        <v>98.6588</v>
      </c>
    </row>
    <row r="370" spans="1:284">
      <c r="A370">
        <v>354</v>
      </c>
      <c r="B370">
        <v>1759366036</v>
      </c>
      <c r="C370">
        <v>4644.90000009537</v>
      </c>
      <c r="D370" t="s">
        <v>1145</v>
      </c>
      <c r="E370" t="s">
        <v>1146</v>
      </c>
      <c r="F370">
        <v>5</v>
      </c>
      <c r="G370" t="s">
        <v>1142</v>
      </c>
      <c r="H370" t="s">
        <v>419</v>
      </c>
      <c r="I370">
        <v>1759366033</v>
      </c>
      <c r="J370">
        <f>(K370)/1000</f>
        <v>0</v>
      </c>
      <c r="K370">
        <f>1000*DK370*AI370*(DG370-DH370)/(100*CZ370*(1000-AI370*DG370))</f>
        <v>0</v>
      </c>
      <c r="L370">
        <f>DK370*AI370*(DF370-DE370*(1000-AI370*DH370)/(1000-AI370*DG370))/(100*CZ370)</f>
        <v>0</v>
      </c>
      <c r="M370">
        <f>DE370 - IF(AI370&gt;1, L370*CZ370*100.0/(AK370), 0)</f>
        <v>0</v>
      </c>
      <c r="N370">
        <f>((T370-J370/2)*M370-L370)/(T370+J370/2)</f>
        <v>0</v>
      </c>
      <c r="O370">
        <f>N370*(DL370+DM370)/1000.0</f>
        <v>0</v>
      </c>
      <c r="P370">
        <f>(DE370 - IF(AI370&gt;1, L370*CZ370*100.0/(AK370), 0))*(DL370+DM370)/1000.0</f>
        <v>0</v>
      </c>
      <c r="Q370">
        <f>2.0/((1/S370-1/R370)+SIGN(S370)*SQRT((1/S370-1/R370)*(1/S370-1/R370) + 4*DA370/((DA370+1)*(DA370+1))*(2*1/S370*1/R370-1/R370*1/R370)))</f>
        <v>0</v>
      </c>
      <c r="R370">
        <f>IF(LEFT(DB370,1)&lt;&gt;"0",IF(LEFT(DB370,1)="1",3.0,DC370),$D$5+$E$5*(DS370*DL370/($K$5*1000))+$F$5*(DS370*DL370/($K$5*1000))*MAX(MIN(CZ370,$J$5),$I$5)*MAX(MIN(CZ370,$J$5),$I$5)+$G$5*MAX(MIN(CZ370,$J$5),$I$5)*(DS370*DL370/($K$5*1000))+$H$5*(DS370*DL370/($K$5*1000))*(DS370*DL370/($K$5*1000)))</f>
        <v>0</v>
      </c>
      <c r="S370">
        <f>J370*(1000-(1000*0.61365*exp(17.502*W370/(240.97+W370))/(DL370+DM370)+DG370)/2)/(1000*0.61365*exp(17.502*W370/(240.97+W370))/(DL370+DM370)-DG370)</f>
        <v>0</v>
      </c>
      <c r="T370">
        <f>1/((DA370+1)/(Q370/1.6)+1/(R370/1.37)) + DA370/((DA370+1)/(Q370/1.6) + DA370/(R370/1.37))</f>
        <v>0</v>
      </c>
      <c r="U370">
        <f>(CV370*CY370)</f>
        <v>0</v>
      </c>
      <c r="V370">
        <f>(DN370+(U370+2*0.95*5.67E-8*(((DN370+$B$7)+273)^4-(DN370+273)^4)-44100*J370)/(1.84*29.3*R370+8*0.95*5.67E-8*(DN370+273)^3))</f>
        <v>0</v>
      </c>
      <c r="W370">
        <f>($C$7*DO370+$D$7*DP370+$E$7*V370)</f>
        <v>0</v>
      </c>
      <c r="X370">
        <f>0.61365*exp(17.502*W370/(240.97+W370))</f>
        <v>0</v>
      </c>
      <c r="Y370">
        <f>(Z370/AA370*100)</f>
        <v>0</v>
      </c>
      <c r="Z370">
        <f>DG370*(DL370+DM370)/1000</f>
        <v>0</v>
      </c>
      <c r="AA370">
        <f>0.61365*exp(17.502*DN370/(240.97+DN370))</f>
        <v>0</v>
      </c>
      <c r="AB370">
        <f>(X370-DG370*(DL370+DM370)/1000)</f>
        <v>0</v>
      </c>
      <c r="AC370">
        <f>(-J370*44100)</f>
        <v>0</v>
      </c>
      <c r="AD370">
        <f>2*29.3*R370*0.92*(DN370-W370)</f>
        <v>0</v>
      </c>
      <c r="AE370">
        <f>2*0.95*5.67E-8*(((DN370+$B$7)+273)^4-(W370+273)^4)</f>
        <v>0</v>
      </c>
      <c r="AF370">
        <f>U370+AE370+AC370+AD370</f>
        <v>0</v>
      </c>
      <c r="AG370">
        <v>0</v>
      </c>
      <c r="AH370">
        <v>0</v>
      </c>
      <c r="AI370">
        <f>IF(AG370*$H$13&gt;=AK370,1.0,(AK370/(AK370-AG370*$H$13)))</f>
        <v>0</v>
      </c>
      <c r="AJ370">
        <f>(AI370-1)*100</f>
        <v>0</v>
      </c>
      <c r="AK370">
        <f>MAX(0,($B$13+$C$13*DS370)/(1+$D$13*DS370)*DL370/(DN370+273)*$E$13)</f>
        <v>0</v>
      </c>
      <c r="AL370" t="s">
        <v>420</v>
      </c>
      <c r="AM370" t="s">
        <v>420</v>
      </c>
      <c r="AN370">
        <v>0</v>
      </c>
      <c r="AO370">
        <v>0</v>
      </c>
      <c r="AP370">
        <f>1-AN370/AO370</f>
        <v>0</v>
      </c>
      <c r="AQ370">
        <v>0</v>
      </c>
      <c r="AR370" t="s">
        <v>420</v>
      </c>
      <c r="AS370" t="s">
        <v>420</v>
      </c>
      <c r="AT370">
        <v>0</v>
      </c>
      <c r="AU370">
        <v>0</v>
      </c>
      <c r="AV370">
        <f>1-AT370/AU370</f>
        <v>0</v>
      </c>
      <c r="AW370">
        <v>0.5</v>
      </c>
      <c r="AX370">
        <f>CW370</f>
        <v>0</v>
      </c>
      <c r="AY370">
        <f>L370</f>
        <v>0</v>
      </c>
      <c r="AZ370">
        <f>AV370*AW370*AX370</f>
        <v>0</v>
      </c>
      <c r="BA370">
        <f>(AY370-AQ370)/AX370</f>
        <v>0</v>
      </c>
      <c r="BB370">
        <f>(AO370-AU370)/AU370</f>
        <v>0</v>
      </c>
      <c r="BC370">
        <f>AN370/(AP370+AN370/AU370)</f>
        <v>0</v>
      </c>
      <c r="BD370" t="s">
        <v>420</v>
      </c>
      <c r="BE370">
        <v>0</v>
      </c>
      <c r="BF370">
        <f>IF(BE370&lt;&gt;0, BE370, BC370)</f>
        <v>0</v>
      </c>
      <c r="BG370">
        <f>1-BF370/AU370</f>
        <v>0</v>
      </c>
      <c r="BH370">
        <f>(AU370-AT370)/(AU370-BF370)</f>
        <v>0</v>
      </c>
      <c r="BI370">
        <f>(AO370-AU370)/(AO370-BF370)</f>
        <v>0</v>
      </c>
      <c r="BJ370">
        <f>(AU370-AT370)/(AU370-AN370)</f>
        <v>0</v>
      </c>
      <c r="BK370">
        <f>(AO370-AU370)/(AO370-AN370)</f>
        <v>0</v>
      </c>
      <c r="BL370">
        <f>(BH370*BF370/AT370)</f>
        <v>0</v>
      </c>
      <c r="BM370">
        <f>(1-BL370)</f>
        <v>0</v>
      </c>
      <c r="CV370">
        <f>$B$11*DT370+$C$11*DU370+$F$11*EF370*(1-EI370)</f>
        <v>0</v>
      </c>
      <c r="CW370">
        <f>CV370*CX370</f>
        <v>0</v>
      </c>
      <c r="CX370">
        <f>($B$11*$D$9+$C$11*$D$9+$F$11*((ES370+EK370)/MAX(ES370+EK370+ET370, 0.1)*$I$9+ET370/MAX(ES370+EK370+ET370, 0.1)*$J$9))/($B$11+$C$11+$F$11)</f>
        <v>0</v>
      </c>
      <c r="CY370">
        <f>($B$11*$K$9+$C$11*$K$9+$F$11*((ES370+EK370)/MAX(ES370+EK370+ET370, 0.1)*$P$9+ET370/MAX(ES370+EK370+ET370, 0.1)*$Q$9))/($B$11+$C$11+$F$11)</f>
        <v>0</v>
      </c>
      <c r="CZ370">
        <v>5.79</v>
      </c>
      <c r="DA370">
        <v>0.5</v>
      </c>
      <c r="DB370" t="s">
        <v>421</v>
      </c>
      <c r="DC370">
        <v>2</v>
      </c>
      <c r="DD370">
        <v>1759366033</v>
      </c>
      <c r="DE370">
        <v>420.938333333333</v>
      </c>
      <c r="DF370">
        <v>419.993</v>
      </c>
      <c r="DG370">
        <v>25.5879333333333</v>
      </c>
      <c r="DH370">
        <v>25.4304333333333</v>
      </c>
      <c r="DI370">
        <v>415.358333333333</v>
      </c>
      <c r="DJ370">
        <v>25.1333</v>
      </c>
      <c r="DK370">
        <v>500.101333333333</v>
      </c>
      <c r="DL370">
        <v>90.3531666666667</v>
      </c>
      <c r="DM370">
        <v>0.0300269333333333</v>
      </c>
      <c r="DN370">
        <v>31.4947</v>
      </c>
      <c r="DO370">
        <v>30.0815</v>
      </c>
      <c r="DP370">
        <v>999.9</v>
      </c>
      <c r="DQ370">
        <v>0</v>
      </c>
      <c r="DR370">
        <v>0</v>
      </c>
      <c r="DS370">
        <v>10002.5</v>
      </c>
      <c r="DT370">
        <v>0</v>
      </c>
      <c r="DU370">
        <v>0.667702</v>
      </c>
      <c r="DV370">
        <v>0.945526333333333</v>
      </c>
      <c r="DW370">
        <v>431.992333333333</v>
      </c>
      <c r="DX370">
        <v>430.952333333333</v>
      </c>
      <c r="DY370">
        <v>0.157511</v>
      </c>
      <c r="DZ370">
        <v>419.993</v>
      </c>
      <c r="EA370">
        <v>25.4304333333333</v>
      </c>
      <c r="EB370">
        <v>2.31195</v>
      </c>
      <c r="EC370">
        <v>2.29772</v>
      </c>
      <c r="ED370">
        <v>19.7599</v>
      </c>
      <c r="EE370">
        <v>19.6604333333333</v>
      </c>
      <c r="EF370">
        <v>0.00500016</v>
      </c>
      <c r="EG370">
        <v>0</v>
      </c>
      <c r="EH370">
        <v>0</v>
      </c>
      <c r="EI370">
        <v>0</v>
      </c>
      <c r="EJ370">
        <v>1058.03333333333</v>
      </c>
      <c r="EK370">
        <v>0.00500016</v>
      </c>
      <c r="EL370">
        <v>-21.4333333333333</v>
      </c>
      <c r="EM370">
        <v>-1.63333333333333</v>
      </c>
      <c r="EN370">
        <v>38</v>
      </c>
      <c r="EO370">
        <v>42.062</v>
      </c>
      <c r="EP370">
        <v>40.125</v>
      </c>
      <c r="EQ370">
        <v>42.229</v>
      </c>
      <c r="ER370">
        <v>41.375</v>
      </c>
      <c r="ES370">
        <v>0</v>
      </c>
      <c r="ET370">
        <v>0</v>
      </c>
      <c r="EU370">
        <v>0</v>
      </c>
      <c r="EV370">
        <v>1759366037.5</v>
      </c>
      <c r="EW370">
        <v>0</v>
      </c>
      <c r="EX370">
        <v>1057.708</v>
      </c>
      <c r="EY370">
        <v>19.0153845138512</v>
      </c>
      <c r="EZ370">
        <v>14.3923076098019</v>
      </c>
      <c r="FA370">
        <v>-23.896</v>
      </c>
      <c r="FB370">
        <v>15</v>
      </c>
      <c r="FC370">
        <v>0</v>
      </c>
      <c r="FD370" t="s">
        <v>422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0.92204125</v>
      </c>
      <c r="FQ370">
        <v>0.120047954887218</v>
      </c>
      <c r="FR370">
        <v>0.0363705648758374</v>
      </c>
      <c r="FS370">
        <v>1</v>
      </c>
      <c r="FT370">
        <v>1056.63823529412</v>
      </c>
      <c r="FU370">
        <v>21.398013657037</v>
      </c>
      <c r="FV370">
        <v>5.28366042380171</v>
      </c>
      <c r="FW370">
        <v>-1</v>
      </c>
      <c r="FX370">
        <v>0.15800845</v>
      </c>
      <c r="FY370">
        <v>-0.00698675187969921</v>
      </c>
      <c r="FZ370">
        <v>0.00180171783237554</v>
      </c>
      <c r="GA370">
        <v>1</v>
      </c>
      <c r="GB370">
        <v>2</v>
      </c>
      <c r="GC370">
        <v>2</v>
      </c>
      <c r="GD370" t="s">
        <v>423</v>
      </c>
      <c r="GE370">
        <v>3.12614</v>
      </c>
      <c r="GF370">
        <v>2.65555</v>
      </c>
      <c r="GG370">
        <v>0.0889035</v>
      </c>
      <c r="GH370">
        <v>0.0896029</v>
      </c>
      <c r="GI370">
        <v>0.105847</v>
      </c>
      <c r="GJ370">
        <v>0.106058</v>
      </c>
      <c r="GK370">
        <v>23306.9</v>
      </c>
      <c r="GL370">
        <v>22191.7</v>
      </c>
      <c r="GM370">
        <v>22879.2</v>
      </c>
      <c r="GN370">
        <v>23737.2</v>
      </c>
      <c r="GO370">
        <v>34865.3</v>
      </c>
      <c r="GP370">
        <v>35126.2</v>
      </c>
      <c r="GQ370">
        <v>41250</v>
      </c>
      <c r="GR370">
        <v>42334.3</v>
      </c>
      <c r="GS370">
        <v>1.8965</v>
      </c>
      <c r="GT370">
        <v>1.8129</v>
      </c>
      <c r="GU370">
        <v>0.0855438</v>
      </c>
      <c r="GV370">
        <v>0</v>
      </c>
      <c r="GW370">
        <v>28.6953</v>
      </c>
      <c r="GX370">
        <v>999.9</v>
      </c>
      <c r="GY370">
        <v>60.56</v>
      </c>
      <c r="GZ370">
        <v>29.588</v>
      </c>
      <c r="HA370">
        <v>27.886</v>
      </c>
      <c r="HB370">
        <v>54.4419</v>
      </c>
      <c r="HC370">
        <v>40.609</v>
      </c>
      <c r="HD370">
        <v>1</v>
      </c>
      <c r="HE370">
        <v>0.0890625</v>
      </c>
      <c r="HF370">
        <v>-1.52859</v>
      </c>
      <c r="HG370">
        <v>20.2297</v>
      </c>
      <c r="HH370">
        <v>5.23511</v>
      </c>
      <c r="HI370">
        <v>11.992</v>
      </c>
      <c r="HJ370">
        <v>4.9558</v>
      </c>
      <c r="HK370">
        <v>3.304</v>
      </c>
      <c r="HL370">
        <v>9999</v>
      </c>
      <c r="HM370">
        <v>9999</v>
      </c>
      <c r="HN370">
        <v>9999</v>
      </c>
      <c r="HO370">
        <v>999.9</v>
      </c>
      <c r="HP370">
        <v>1.86846</v>
      </c>
      <c r="HQ370">
        <v>1.86417</v>
      </c>
      <c r="HR370">
        <v>1.8718</v>
      </c>
      <c r="HS370">
        <v>1.86264</v>
      </c>
      <c r="HT370">
        <v>1.86207</v>
      </c>
      <c r="HU370">
        <v>1.86851</v>
      </c>
      <c r="HV370">
        <v>1.85867</v>
      </c>
      <c r="HW370">
        <v>1.86508</v>
      </c>
      <c r="HX370">
        <v>5</v>
      </c>
      <c r="HY370">
        <v>0</v>
      </c>
      <c r="HZ370">
        <v>0</v>
      </c>
      <c r="IA370">
        <v>0</v>
      </c>
      <c r="IB370" t="s">
        <v>424</v>
      </c>
      <c r="IC370" t="s">
        <v>425</v>
      </c>
      <c r="ID370" t="s">
        <v>426</v>
      </c>
      <c r="IE370" t="s">
        <v>426</v>
      </c>
      <c r="IF370" t="s">
        <v>426</v>
      </c>
      <c r="IG370" t="s">
        <v>426</v>
      </c>
      <c r="IH370">
        <v>0</v>
      </c>
      <c r="II370">
        <v>100</v>
      </c>
      <c r="IJ370">
        <v>100</v>
      </c>
      <c r="IK370">
        <v>5.579</v>
      </c>
      <c r="IL370">
        <v>0.4546</v>
      </c>
      <c r="IM370">
        <v>4.20357787778522</v>
      </c>
      <c r="IN370">
        <v>0.00374144017280572</v>
      </c>
      <c r="IO370">
        <v>-1.07998895285064e-06</v>
      </c>
      <c r="IP370">
        <v>1.2122296874913e-10</v>
      </c>
      <c r="IQ370">
        <v>0.0711788513172057</v>
      </c>
      <c r="IR370">
        <v>0.00727018690124689</v>
      </c>
      <c r="IS370">
        <v>0.000171571339495546</v>
      </c>
      <c r="IT370">
        <v>5.81901312968366e-06</v>
      </c>
      <c r="IU370">
        <v>0</v>
      </c>
      <c r="IV370">
        <v>2039</v>
      </c>
      <c r="IW370">
        <v>1</v>
      </c>
      <c r="IX370">
        <v>29</v>
      </c>
      <c r="IY370">
        <v>29322767.3</v>
      </c>
      <c r="IZ370">
        <v>29322767.3</v>
      </c>
      <c r="JA370">
        <v>1.04248</v>
      </c>
      <c r="JB370">
        <v>2.37183</v>
      </c>
      <c r="JC370">
        <v>1.4978</v>
      </c>
      <c r="JD370">
        <v>2.33276</v>
      </c>
      <c r="JE370">
        <v>1.54419</v>
      </c>
      <c r="JF370">
        <v>2.37549</v>
      </c>
      <c r="JG370">
        <v>35.6613</v>
      </c>
      <c r="JH370">
        <v>24.2101</v>
      </c>
      <c r="JI370">
        <v>18</v>
      </c>
      <c r="JJ370">
        <v>545.977</v>
      </c>
      <c r="JK370">
        <v>434.951</v>
      </c>
      <c r="JL370">
        <v>32.9271</v>
      </c>
      <c r="JM370">
        <v>28.7985</v>
      </c>
      <c r="JN370">
        <v>29.9999</v>
      </c>
      <c r="JO370">
        <v>28.5721</v>
      </c>
      <c r="JP370">
        <v>28.5967</v>
      </c>
      <c r="JQ370">
        <v>20.9197</v>
      </c>
      <c r="JR370">
        <v>20.0736</v>
      </c>
      <c r="JS370">
        <v>100</v>
      </c>
      <c r="JT370">
        <v>32.8379</v>
      </c>
      <c r="JU370">
        <v>420</v>
      </c>
      <c r="JV370">
        <v>25.4944</v>
      </c>
      <c r="JW370">
        <v>92.45</v>
      </c>
      <c r="JX370">
        <v>98.6595</v>
      </c>
    </row>
    <row r="371" spans="1:284">
      <c r="A371">
        <v>355</v>
      </c>
      <c r="B371">
        <v>1759366038</v>
      </c>
      <c r="C371">
        <v>4646.90000009537</v>
      </c>
      <c r="D371" t="s">
        <v>1147</v>
      </c>
      <c r="E371" t="s">
        <v>1148</v>
      </c>
      <c r="F371">
        <v>5</v>
      </c>
      <c r="G371" t="s">
        <v>1142</v>
      </c>
      <c r="H371" t="s">
        <v>419</v>
      </c>
      <c r="I371">
        <v>1759366035</v>
      </c>
      <c r="J371">
        <f>(K371)/1000</f>
        <v>0</v>
      </c>
      <c r="K371">
        <f>1000*DK371*AI371*(DG371-DH371)/(100*CZ371*(1000-AI371*DG371))</f>
        <v>0</v>
      </c>
      <c r="L371">
        <f>DK371*AI371*(DF371-DE371*(1000-AI371*DH371)/(1000-AI371*DG371))/(100*CZ371)</f>
        <v>0</v>
      </c>
      <c r="M371">
        <f>DE371 - IF(AI371&gt;1, L371*CZ371*100.0/(AK371), 0)</f>
        <v>0</v>
      </c>
      <c r="N371">
        <f>((T371-J371/2)*M371-L371)/(T371+J371/2)</f>
        <v>0</v>
      </c>
      <c r="O371">
        <f>N371*(DL371+DM371)/1000.0</f>
        <v>0</v>
      </c>
      <c r="P371">
        <f>(DE371 - IF(AI371&gt;1, L371*CZ371*100.0/(AK371), 0))*(DL371+DM371)/1000.0</f>
        <v>0</v>
      </c>
      <c r="Q371">
        <f>2.0/((1/S371-1/R371)+SIGN(S371)*SQRT((1/S371-1/R371)*(1/S371-1/R371) + 4*DA371/((DA371+1)*(DA371+1))*(2*1/S371*1/R371-1/R371*1/R371)))</f>
        <v>0</v>
      </c>
      <c r="R371">
        <f>IF(LEFT(DB371,1)&lt;&gt;"0",IF(LEFT(DB371,1)="1",3.0,DC371),$D$5+$E$5*(DS371*DL371/($K$5*1000))+$F$5*(DS371*DL371/($K$5*1000))*MAX(MIN(CZ371,$J$5),$I$5)*MAX(MIN(CZ371,$J$5),$I$5)+$G$5*MAX(MIN(CZ371,$J$5),$I$5)*(DS371*DL371/($K$5*1000))+$H$5*(DS371*DL371/($K$5*1000))*(DS371*DL371/($K$5*1000)))</f>
        <v>0</v>
      </c>
      <c r="S371">
        <f>J371*(1000-(1000*0.61365*exp(17.502*W371/(240.97+W371))/(DL371+DM371)+DG371)/2)/(1000*0.61365*exp(17.502*W371/(240.97+W371))/(DL371+DM371)-DG371)</f>
        <v>0</v>
      </c>
      <c r="T371">
        <f>1/((DA371+1)/(Q371/1.6)+1/(R371/1.37)) + DA371/((DA371+1)/(Q371/1.6) + DA371/(R371/1.37))</f>
        <v>0</v>
      </c>
      <c r="U371">
        <f>(CV371*CY371)</f>
        <v>0</v>
      </c>
      <c r="V371">
        <f>(DN371+(U371+2*0.95*5.67E-8*(((DN371+$B$7)+273)^4-(DN371+273)^4)-44100*J371)/(1.84*29.3*R371+8*0.95*5.67E-8*(DN371+273)^3))</f>
        <v>0</v>
      </c>
      <c r="W371">
        <f>($C$7*DO371+$D$7*DP371+$E$7*V371)</f>
        <v>0</v>
      </c>
      <c r="X371">
        <f>0.61365*exp(17.502*W371/(240.97+W371))</f>
        <v>0</v>
      </c>
      <c r="Y371">
        <f>(Z371/AA371*100)</f>
        <v>0</v>
      </c>
      <c r="Z371">
        <f>DG371*(DL371+DM371)/1000</f>
        <v>0</v>
      </c>
      <c r="AA371">
        <f>0.61365*exp(17.502*DN371/(240.97+DN371))</f>
        <v>0</v>
      </c>
      <c r="AB371">
        <f>(X371-DG371*(DL371+DM371)/1000)</f>
        <v>0</v>
      </c>
      <c r="AC371">
        <f>(-J371*44100)</f>
        <v>0</v>
      </c>
      <c r="AD371">
        <f>2*29.3*R371*0.92*(DN371-W371)</f>
        <v>0</v>
      </c>
      <c r="AE371">
        <f>2*0.95*5.67E-8*(((DN371+$B$7)+273)^4-(W371+273)^4)</f>
        <v>0</v>
      </c>
      <c r="AF371">
        <f>U371+AE371+AC371+AD371</f>
        <v>0</v>
      </c>
      <c r="AG371">
        <v>0</v>
      </c>
      <c r="AH371">
        <v>0</v>
      </c>
      <c r="AI371">
        <f>IF(AG371*$H$13&gt;=AK371,1.0,(AK371/(AK371-AG371*$H$13)))</f>
        <v>0</v>
      </c>
      <c r="AJ371">
        <f>(AI371-1)*100</f>
        <v>0</v>
      </c>
      <c r="AK371">
        <f>MAX(0,($B$13+$C$13*DS371)/(1+$D$13*DS371)*DL371/(DN371+273)*$E$13)</f>
        <v>0</v>
      </c>
      <c r="AL371" t="s">
        <v>420</v>
      </c>
      <c r="AM371" t="s">
        <v>420</v>
      </c>
      <c r="AN371">
        <v>0</v>
      </c>
      <c r="AO371">
        <v>0</v>
      </c>
      <c r="AP371">
        <f>1-AN371/AO371</f>
        <v>0</v>
      </c>
      <c r="AQ371">
        <v>0</v>
      </c>
      <c r="AR371" t="s">
        <v>420</v>
      </c>
      <c r="AS371" t="s">
        <v>420</v>
      </c>
      <c r="AT371">
        <v>0</v>
      </c>
      <c r="AU371">
        <v>0</v>
      </c>
      <c r="AV371">
        <f>1-AT371/AU371</f>
        <v>0</v>
      </c>
      <c r="AW371">
        <v>0.5</v>
      </c>
      <c r="AX371">
        <f>CW371</f>
        <v>0</v>
      </c>
      <c r="AY371">
        <f>L371</f>
        <v>0</v>
      </c>
      <c r="AZ371">
        <f>AV371*AW371*AX371</f>
        <v>0</v>
      </c>
      <c r="BA371">
        <f>(AY371-AQ371)/AX371</f>
        <v>0</v>
      </c>
      <c r="BB371">
        <f>(AO371-AU371)/AU371</f>
        <v>0</v>
      </c>
      <c r="BC371">
        <f>AN371/(AP371+AN371/AU371)</f>
        <v>0</v>
      </c>
      <c r="BD371" t="s">
        <v>420</v>
      </c>
      <c r="BE371">
        <v>0</v>
      </c>
      <c r="BF371">
        <f>IF(BE371&lt;&gt;0, BE371, BC371)</f>
        <v>0</v>
      </c>
      <c r="BG371">
        <f>1-BF371/AU371</f>
        <v>0</v>
      </c>
      <c r="BH371">
        <f>(AU371-AT371)/(AU371-BF371)</f>
        <v>0</v>
      </c>
      <c r="BI371">
        <f>(AO371-AU371)/(AO371-BF371)</f>
        <v>0</v>
      </c>
      <c r="BJ371">
        <f>(AU371-AT371)/(AU371-AN371)</f>
        <v>0</v>
      </c>
      <c r="BK371">
        <f>(AO371-AU371)/(AO371-AN371)</f>
        <v>0</v>
      </c>
      <c r="BL371">
        <f>(BH371*BF371/AT371)</f>
        <v>0</v>
      </c>
      <c r="BM371">
        <f>(1-BL371)</f>
        <v>0</v>
      </c>
      <c r="CV371">
        <f>$B$11*DT371+$C$11*DU371+$F$11*EF371*(1-EI371)</f>
        <v>0</v>
      </c>
      <c r="CW371">
        <f>CV371*CX371</f>
        <v>0</v>
      </c>
      <c r="CX371">
        <f>($B$11*$D$9+$C$11*$D$9+$F$11*((ES371+EK371)/MAX(ES371+EK371+ET371, 0.1)*$I$9+ET371/MAX(ES371+EK371+ET371, 0.1)*$J$9))/($B$11+$C$11+$F$11)</f>
        <v>0</v>
      </c>
      <c r="CY371">
        <f>($B$11*$K$9+$C$11*$K$9+$F$11*((ES371+EK371)/MAX(ES371+EK371+ET371, 0.1)*$P$9+ET371/MAX(ES371+EK371+ET371, 0.1)*$Q$9))/($B$11+$C$11+$F$11)</f>
        <v>0</v>
      </c>
      <c r="CZ371">
        <v>5.79</v>
      </c>
      <c r="DA371">
        <v>0.5</v>
      </c>
      <c r="DB371" t="s">
        <v>421</v>
      </c>
      <c r="DC371">
        <v>2</v>
      </c>
      <c r="DD371">
        <v>1759366035</v>
      </c>
      <c r="DE371">
        <v>420.937</v>
      </c>
      <c r="DF371">
        <v>419.962</v>
      </c>
      <c r="DG371">
        <v>25.5864</v>
      </c>
      <c r="DH371">
        <v>25.4290333333333</v>
      </c>
      <c r="DI371">
        <v>415.357</v>
      </c>
      <c r="DJ371">
        <v>25.1318</v>
      </c>
      <c r="DK371">
        <v>499.985</v>
      </c>
      <c r="DL371">
        <v>90.3528666666667</v>
      </c>
      <c r="DM371">
        <v>0.0302657333333333</v>
      </c>
      <c r="DN371">
        <v>31.4958666666667</v>
      </c>
      <c r="DO371">
        <v>30.0870333333333</v>
      </c>
      <c r="DP371">
        <v>999.9</v>
      </c>
      <c r="DQ371">
        <v>0</v>
      </c>
      <c r="DR371">
        <v>0</v>
      </c>
      <c r="DS371">
        <v>9966.46666666667</v>
      </c>
      <c r="DT371">
        <v>0</v>
      </c>
      <c r="DU371">
        <v>0.667702</v>
      </c>
      <c r="DV371">
        <v>0.974853666666667</v>
      </c>
      <c r="DW371">
        <v>431.99</v>
      </c>
      <c r="DX371">
        <v>430.92</v>
      </c>
      <c r="DY371">
        <v>0.157358333333333</v>
      </c>
      <c r="DZ371">
        <v>419.962</v>
      </c>
      <c r="EA371">
        <v>25.4290333333333</v>
      </c>
      <c r="EB371">
        <v>2.31180666666667</v>
      </c>
      <c r="EC371">
        <v>2.29758666666667</v>
      </c>
      <c r="ED371">
        <v>19.7589</v>
      </c>
      <c r="EE371">
        <v>19.6595</v>
      </c>
      <c r="EF371">
        <v>0.00500016</v>
      </c>
      <c r="EG371">
        <v>0</v>
      </c>
      <c r="EH371">
        <v>0</v>
      </c>
      <c r="EI371">
        <v>0</v>
      </c>
      <c r="EJ371">
        <v>1058.4</v>
      </c>
      <c r="EK371">
        <v>0.00500016</v>
      </c>
      <c r="EL371">
        <v>-22.1</v>
      </c>
      <c r="EM371">
        <v>-2.13333333333333</v>
      </c>
      <c r="EN371">
        <v>38</v>
      </c>
      <c r="EO371">
        <v>42.0413333333333</v>
      </c>
      <c r="EP371">
        <v>40.125</v>
      </c>
      <c r="EQ371">
        <v>42.25</v>
      </c>
      <c r="ER371">
        <v>41.375</v>
      </c>
      <c r="ES371">
        <v>0</v>
      </c>
      <c r="ET371">
        <v>0</v>
      </c>
      <c r="EU371">
        <v>0</v>
      </c>
      <c r="EV371">
        <v>1759366039.3</v>
      </c>
      <c r="EW371">
        <v>0</v>
      </c>
      <c r="EX371">
        <v>1058.32692307692</v>
      </c>
      <c r="EY371">
        <v>29.1863247641673</v>
      </c>
      <c r="EZ371">
        <v>3.18974344102507</v>
      </c>
      <c r="FA371">
        <v>-23.6653846153846</v>
      </c>
      <c r="FB371">
        <v>15</v>
      </c>
      <c r="FC371">
        <v>0</v>
      </c>
      <c r="FD371" t="s">
        <v>422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0.9268507</v>
      </c>
      <c r="FQ371">
        <v>0.293898766917294</v>
      </c>
      <c r="FR371">
        <v>0.0419672470006075</v>
      </c>
      <c r="FS371">
        <v>1</v>
      </c>
      <c r="FT371">
        <v>1057.13235294118</v>
      </c>
      <c r="FU371">
        <v>18.5408708336713</v>
      </c>
      <c r="FV371">
        <v>5.4504031468936</v>
      </c>
      <c r="FW371">
        <v>-1</v>
      </c>
      <c r="FX371">
        <v>0.15789305</v>
      </c>
      <c r="FY371">
        <v>-0.00534915789473695</v>
      </c>
      <c r="FZ371">
        <v>0.00178372560880311</v>
      </c>
      <c r="GA371">
        <v>1</v>
      </c>
      <c r="GB371">
        <v>2</v>
      </c>
      <c r="GC371">
        <v>2</v>
      </c>
      <c r="GD371" t="s">
        <v>423</v>
      </c>
      <c r="GE371">
        <v>3.12612</v>
      </c>
      <c r="GF371">
        <v>2.65592</v>
      </c>
      <c r="GG371">
        <v>0.0889097</v>
      </c>
      <c r="GH371">
        <v>0.089613</v>
      </c>
      <c r="GI371">
        <v>0.105836</v>
      </c>
      <c r="GJ371">
        <v>0.106059</v>
      </c>
      <c r="GK371">
        <v>23307</v>
      </c>
      <c r="GL371">
        <v>22191.5</v>
      </c>
      <c r="GM371">
        <v>22879.5</v>
      </c>
      <c r="GN371">
        <v>23737.3</v>
      </c>
      <c r="GO371">
        <v>34865.7</v>
      </c>
      <c r="GP371">
        <v>35126.4</v>
      </c>
      <c r="GQ371">
        <v>41250</v>
      </c>
      <c r="GR371">
        <v>42334.5</v>
      </c>
      <c r="GS371">
        <v>1.89673</v>
      </c>
      <c r="GT371">
        <v>1.8129</v>
      </c>
      <c r="GU371">
        <v>0.085704</v>
      </c>
      <c r="GV371">
        <v>0</v>
      </c>
      <c r="GW371">
        <v>28.6978</v>
      </c>
      <c r="GX371">
        <v>999.9</v>
      </c>
      <c r="GY371">
        <v>60.536</v>
      </c>
      <c r="GZ371">
        <v>29.568</v>
      </c>
      <c r="HA371">
        <v>27.8431</v>
      </c>
      <c r="HB371">
        <v>54.0619</v>
      </c>
      <c r="HC371">
        <v>40.6811</v>
      </c>
      <c r="HD371">
        <v>1</v>
      </c>
      <c r="HE371">
        <v>0.0890828</v>
      </c>
      <c r="HF371">
        <v>-1.45338</v>
      </c>
      <c r="HG371">
        <v>20.2302</v>
      </c>
      <c r="HH371">
        <v>5.23511</v>
      </c>
      <c r="HI371">
        <v>11.992</v>
      </c>
      <c r="HJ371">
        <v>4.9559</v>
      </c>
      <c r="HK371">
        <v>3.304</v>
      </c>
      <c r="HL371">
        <v>9999</v>
      </c>
      <c r="HM371">
        <v>9999</v>
      </c>
      <c r="HN371">
        <v>9999</v>
      </c>
      <c r="HO371">
        <v>999.9</v>
      </c>
      <c r="HP371">
        <v>1.86844</v>
      </c>
      <c r="HQ371">
        <v>1.86417</v>
      </c>
      <c r="HR371">
        <v>1.8718</v>
      </c>
      <c r="HS371">
        <v>1.86265</v>
      </c>
      <c r="HT371">
        <v>1.86206</v>
      </c>
      <c r="HU371">
        <v>1.86853</v>
      </c>
      <c r="HV371">
        <v>1.85867</v>
      </c>
      <c r="HW371">
        <v>1.86508</v>
      </c>
      <c r="HX371">
        <v>5</v>
      </c>
      <c r="HY371">
        <v>0</v>
      </c>
      <c r="HZ371">
        <v>0</v>
      </c>
      <c r="IA371">
        <v>0</v>
      </c>
      <c r="IB371" t="s">
        <v>424</v>
      </c>
      <c r="IC371" t="s">
        <v>425</v>
      </c>
      <c r="ID371" t="s">
        <v>426</v>
      </c>
      <c r="IE371" t="s">
        <v>426</v>
      </c>
      <c r="IF371" t="s">
        <v>426</v>
      </c>
      <c r="IG371" t="s">
        <v>426</v>
      </c>
      <c r="IH371">
        <v>0</v>
      </c>
      <c r="II371">
        <v>100</v>
      </c>
      <c r="IJ371">
        <v>100</v>
      </c>
      <c r="IK371">
        <v>5.58</v>
      </c>
      <c r="IL371">
        <v>0.4545</v>
      </c>
      <c r="IM371">
        <v>4.20357787778522</v>
      </c>
      <c r="IN371">
        <v>0.00374144017280572</v>
      </c>
      <c r="IO371">
        <v>-1.07998895285064e-06</v>
      </c>
      <c r="IP371">
        <v>1.2122296874913e-10</v>
      </c>
      <c r="IQ371">
        <v>0.0711788513172057</v>
      </c>
      <c r="IR371">
        <v>0.00727018690124689</v>
      </c>
      <c r="IS371">
        <v>0.000171571339495546</v>
      </c>
      <c r="IT371">
        <v>5.81901312968366e-06</v>
      </c>
      <c r="IU371">
        <v>0</v>
      </c>
      <c r="IV371">
        <v>2039</v>
      </c>
      <c r="IW371">
        <v>1</v>
      </c>
      <c r="IX371">
        <v>29</v>
      </c>
      <c r="IY371">
        <v>29322767.3</v>
      </c>
      <c r="IZ371">
        <v>29322767.3</v>
      </c>
      <c r="JA371">
        <v>1.04248</v>
      </c>
      <c r="JB371">
        <v>2.38037</v>
      </c>
      <c r="JC371">
        <v>1.4978</v>
      </c>
      <c r="JD371">
        <v>2.33276</v>
      </c>
      <c r="JE371">
        <v>1.54419</v>
      </c>
      <c r="JF371">
        <v>2.44385</v>
      </c>
      <c r="JG371">
        <v>35.6613</v>
      </c>
      <c r="JH371">
        <v>24.2101</v>
      </c>
      <c r="JI371">
        <v>18</v>
      </c>
      <c r="JJ371">
        <v>546.115</v>
      </c>
      <c r="JK371">
        <v>434.942</v>
      </c>
      <c r="JL371">
        <v>32.8982</v>
      </c>
      <c r="JM371">
        <v>28.7985</v>
      </c>
      <c r="JN371">
        <v>29.9999</v>
      </c>
      <c r="JO371">
        <v>28.5711</v>
      </c>
      <c r="JP371">
        <v>28.5955</v>
      </c>
      <c r="JQ371">
        <v>20.9182</v>
      </c>
      <c r="JR371">
        <v>20.0736</v>
      </c>
      <c r="JS371">
        <v>100</v>
      </c>
      <c r="JT371">
        <v>32.8379</v>
      </c>
      <c r="JU371">
        <v>420</v>
      </c>
      <c r="JV371">
        <v>25.4997</v>
      </c>
      <c r="JW371">
        <v>92.4504</v>
      </c>
      <c r="JX371">
        <v>98.66</v>
      </c>
    </row>
    <row r="372" spans="1:284">
      <c r="A372">
        <v>356</v>
      </c>
      <c r="B372">
        <v>1759366040</v>
      </c>
      <c r="C372">
        <v>4648.90000009537</v>
      </c>
      <c r="D372" t="s">
        <v>1149</v>
      </c>
      <c r="E372" t="s">
        <v>1150</v>
      </c>
      <c r="F372">
        <v>5</v>
      </c>
      <c r="G372" t="s">
        <v>1142</v>
      </c>
      <c r="H372" t="s">
        <v>419</v>
      </c>
      <c r="I372">
        <v>1759366037</v>
      </c>
      <c r="J372">
        <f>(K372)/1000</f>
        <v>0</v>
      </c>
      <c r="K372">
        <f>1000*DK372*AI372*(DG372-DH372)/(100*CZ372*(1000-AI372*DG372))</f>
        <v>0</v>
      </c>
      <c r="L372">
        <f>DK372*AI372*(DF372-DE372*(1000-AI372*DH372)/(1000-AI372*DG372))/(100*CZ372)</f>
        <v>0</v>
      </c>
      <c r="M372">
        <f>DE372 - IF(AI372&gt;1, L372*CZ372*100.0/(AK372), 0)</f>
        <v>0</v>
      </c>
      <c r="N372">
        <f>((T372-J372/2)*M372-L372)/(T372+J372/2)</f>
        <v>0</v>
      </c>
      <c r="O372">
        <f>N372*(DL372+DM372)/1000.0</f>
        <v>0</v>
      </c>
      <c r="P372">
        <f>(DE372 - IF(AI372&gt;1, L372*CZ372*100.0/(AK372), 0))*(DL372+DM372)/1000.0</f>
        <v>0</v>
      </c>
      <c r="Q372">
        <f>2.0/((1/S372-1/R372)+SIGN(S372)*SQRT((1/S372-1/R372)*(1/S372-1/R372) + 4*DA372/((DA372+1)*(DA372+1))*(2*1/S372*1/R372-1/R372*1/R372)))</f>
        <v>0</v>
      </c>
      <c r="R372">
        <f>IF(LEFT(DB372,1)&lt;&gt;"0",IF(LEFT(DB372,1)="1",3.0,DC372),$D$5+$E$5*(DS372*DL372/($K$5*1000))+$F$5*(DS372*DL372/($K$5*1000))*MAX(MIN(CZ372,$J$5),$I$5)*MAX(MIN(CZ372,$J$5),$I$5)+$G$5*MAX(MIN(CZ372,$J$5),$I$5)*(DS372*DL372/($K$5*1000))+$H$5*(DS372*DL372/($K$5*1000))*(DS372*DL372/($K$5*1000)))</f>
        <v>0</v>
      </c>
      <c r="S372">
        <f>J372*(1000-(1000*0.61365*exp(17.502*W372/(240.97+W372))/(DL372+DM372)+DG372)/2)/(1000*0.61365*exp(17.502*W372/(240.97+W372))/(DL372+DM372)-DG372)</f>
        <v>0</v>
      </c>
      <c r="T372">
        <f>1/((DA372+1)/(Q372/1.6)+1/(R372/1.37)) + DA372/((DA372+1)/(Q372/1.6) + DA372/(R372/1.37))</f>
        <v>0</v>
      </c>
      <c r="U372">
        <f>(CV372*CY372)</f>
        <v>0</v>
      </c>
      <c r="V372">
        <f>(DN372+(U372+2*0.95*5.67E-8*(((DN372+$B$7)+273)^4-(DN372+273)^4)-44100*J372)/(1.84*29.3*R372+8*0.95*5.67E-8*(DN372+273)^3))</f>
        <v>0</v>
      </c>
      <c r="W372">
        <f>($C$7*DO372+$D$7*DP372+$E$7*V372)</f>
        <v>0</v>
      </c>
      <c r="X372">
        <f>0.61365*exp(17.502*W372/(240.97+W372))</f>
        <v>0</v>
      </c>
      <c r="Y372">
        <f>(Z372/AA372*100)</f>
        <v>0</v>
      </c>
      <c r="Z372">
        <f>DG372*(DL372+DM372)/1000</f>
        <v>0</v>
      </c>
      <c r="AA372">
        <f>0.61365*exp(17.502*DN372/(240.97+DN372))</f>
        <v>0</v>
      </c>
      <c r="AB372">
        <f>(X372-DG372*(DL372+DM372)/1000)</f>
        <v>0</v>
      </c>
      <c r="AC372">
        <f>(-J372*44100)</f>
        <v>0</v>
      </c>
      <c r="AD372">
        <f>2*29.3*R372*0.92*(DN372-W372)</f>
        <v>0</v>
      </c>
      <c r="AE372">
        <f>2*0.95*5.67E-8*(((DN372+$B$7)+273)^4-(W372+273)^4)</f>
        <v>0</v>
      </c>
      <c r="AF372">
        <f>U372+AE372+AC372+AD372</f>
        <v>0</v>
      </c>
      <c r="AG372">
        <v>0</v>
      </c>
      <c r="AH372">
        <v>0</v>
      </c>
      <c r="AI372">
        <f>IF(AG372*$H$13&gt;=AK372,1.0,(AK372/(AK372-AG372*$H$13)))</f>
        <v>0</v>
      </c>
      <c r="AJ372">
        <f>(AI372-1)*100</f>
        <v>0</v>
      </c>
      <c r="AK372">
        <f>MAX(0,($B$13+$C$13*DS372)/(1+$D$13*DS372)*DL372/(DN372+273)*$E$13)</f>
        <v>0</v>
      </c>
      <c r="AL372" t="s">
        <v>420</v>
      </c>
      <c r="AM372" t="s">
        <v>420</v>
      </c>
      <c r="AN372">
        <v>0</v>
      </c>
      <c r="AO372">
        <v>0</v>
      </c>
      <c r="AP372">
        <f>1-AN372/AO372</f>
        <v>0</v>
      </c>
      <c r="AQ372">
        <v>0</v>
      </c>
      <c r="AR372" t="s">
        <v>420</v>
      </c>
      <c r="AS372" t="s">
        <v>420</v>
      </c>
      <c r="AT372">
        <v>0</v>
      </c>
      <c r="AU372">
        <v>0</v>
      </c>
      <c r="AV372">
        <f>1-AT372/AU372</f>
        <v>0</v>
      </c>
      <c r="AW372">
        <v>0.5</v>
      </c>
      <c r="AX372">
        <f>CW372</f>
        <v>0</v>
      </c>
      <c r="AY372">
        <f>L372</f>
        <v>0</v>
      </c>
      <c r="AZ372">
        <f>AV372*AW372*AX372</f>
        <v>0</v>
      </c>
      <c r="BA372">
        <f>(AY372-AQ372)/AX372</f>
        <v>0</v>
      </c>
      <c r="BB372">
        <f>(AO372-AU372)/AU372</f>
        <v>0</v>
      </c>
      <c r="BC372">
        <f>AN372/(AP372+AN372/AU372)</f>
        <v>0</v>
      </c>
      <c r="BD372" t="s">
        <v>420</v>
      </c>
      <c r="BE372">
        <v>0</v>
      </c>
      <c r="BF372">
        <f>IF(BE372&lt;&gt;0, BE372, BC372)</f>
        <v>0</v>
      </c>
      <c r="BG372">
        <f>1-BF372/AU372</f>
        <v>0</v>
      </c>
      <c r="BH372">
        <f>(AU372-AT372)/(AU372-BF372)</f>
        <v>0</v>
      </c>
      <c r="BI372">
        <f>(AO372-AU372)/(AO372-BF372)</f>
        <v>0</v>
      </c>
      <c r="BJ372">
        <f>(AU372-AT372)/(AU372-AN372)</f>
        <v>0</v>
      </c>
      <c r="BK372">
        <f>(AO372-AU372)/(AO372-AN372)</f>
        <v>0</v>
      </c>
      <c r="BL372">
        <f>(BH372*BF372/AT372)</f>
        <v>0</v>
      </c>
      <c r="BM372">
        <f>(1-BL372)</f>
        <v>0</v>
      </c>
      <c r="CV372">
        <f>$B$11*DT372+$C$11*DU372+$F$11*EF372*(1-EI372)</f>
        <v>0</v>
      </c>
      <c r="CW372">
        <f>CV372*CX372</f>
        <v>0</v>
      </c>
      <c r="CX372">
        <f>($B$11*$D$9+$C$11*$D$9+$F$11*((ES372+EK372)/MAX(ES372+EK372+ET372, 0.1)*$I$9+ET372/MAX(ES372+EK372+ET372, 0.1)*$J$9))/($B$11+$C$11+$F$11)</f>
        <v>0</v>
      </c>
      <c r="CY372">
        <f>($B$11*$K$9+$C$11*$K$9+$F$11*((ES372+EK372)/MAX(ES372+EK372+ET372, 0.1)*$P$9+ET372/MAX(ES372+EK372+ET372, 0.1)*$Q$9))/($B$11+$C$11+$F$11)</f>
        <v>0</v>
      </c>
      <c r="CZ372">
        <v>5.79</v>
      </c>
      <c r="DA372">
        <v>0.5</v>
      </c>
      <c r="DB372" t="s">
        <v>421</v>
      </c>
      <c r="DC372">
        <v>2</v>
      </c>
      <c r="DD372">
        <v>1759366037</v>
      </c>
      <c r="DE372">
        <v>420.939</v>
      </c>
      <c r="DF372">
        <v>419.959666666667</v>
      </c>
      <c r="DG372">
        <v>25.5843</v>
      </c>
      <c r="DH372">
        <v>25.4286666666667</v>
      </c>
      <c r="DI372">
        <v>415.359</v>
      </c>
      <c r="DJ372">
        <v>25.1297333333333</v>
      </c>
      <c r="DK372">
        <v>499.871333333333</v>
      </c>
      <c r="DL372">
        <v>90.3524</v>
      </c>
      <c r="DM372">
        <v>0.0302992333333333</v>
      </c>
      <c r="DN372">
        <v>31.497</v>
      </c>
      <c r="DO372">
        <v>30.0908666666667</v>
      </c>
      <c r="DP372">
        <v>999.9</v>
      </c>
      <c r="DQ372">
        <v>0</v>
      </c>
      <c r="DR372">
        <v>0</v>
      </c>
      <c r="DS372">
        <v>9983.33333333333</v>
      </c>
      <c r="DT372">
        <v>0</v>
      </c>
      <c r="DU372">
        <v>0.667702</v>
      </c>
      <c r="DV372">
        <v>0.978993666666667</v>
      </c>
      <c r="DW372">
        <v>431.990666666667</v>
      </c>
      <c r="DX372">
        <v>430.917333333333</v>
      </c>
      <c r="DY372">
        <v>0.155608</v>
      </c>
      <c r="DZ372">
        <v>419.959666666667</v>
      </c>
      <c r="EA372">
        <v>25.4286666666667</v>
      </c>
      <c r="EB372">
        <v>2.31160666666667</v>
      </c>
      <c r="EC372">
        <v>2.29754333333333</v>
      </c>
      <c r="ED372">
        <v>19.7575</v>
      </c>
      <c r="EE372">
        <v>19.6591666666667</v>
      </c>
      <c r="EF372">
        <v>0.00500016</v>
      </c>
      <c r="EG372">
        <v>0</v>
      </c>
      <c r="EH372">
        <v>0</v>
      </c>
      <c r="EI372">
        <v>0</v>
      </c>
      <c r="EJ372">
        <v>1056.16666666667</v>
      </c>
      <c r="EK372">
        <v>0.00500016</v>
      </c>
      <c r="EL372">
        <v>-21.3</v>
      </c>
      <c r="EM372">
        <v>-2.03333333333333</v>
      </c>
      <c r="EN372">
        <v>38</v>
      </c>
      <c r="EO372">
        <v>42.0413333333333</v>
      </c>
      <c r="EP372">
        <v>40.125</v>
      </c>
      <c r="EQ372">
        <v>42.25</v>
      </c>
      <c r="ER372">
        <v>41.375</v>
      </c>
      <c r="ES372">
        <v>0</v>
      </c>
      <c r="ET372">
        <v>0</v>
      </c>
      <c r="EU372">
        <v>0</v>
      </c>
      <c r="EV372">
        <v>1759366041.1</v>
      </c>
      <c r="EW372">
        <v>0</v>
      </c>
      <c r="EX372">
        <v>1058.72</v>
      </c>
      <c r="EY372">
        <v>12.4769231370656</v>
      </c>
      <c r="EZ372">
        <v>15.4307689655462</v>
      </c>
      <c r="FA372">
        <v>-22.728</v>
      </c>
      <c r="FB372">
        <v>15</v>
      </c>
      <c r="FC372">
        <v>0</v>
      </c>
      <c r="FD372" t="s">
        <v>422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0.9329344</v>
      </c>
      <c r="FQ372">
        <v>0.36902264661654</v>
      </c>
      <c r="FR372">
        <v>0.0444546602027279</v>
      </c>
      <c r="FS372">
        <v>1</v>
      </c>
      <c r="FT372">
        <v>1058.24117647059</v>
      </c>
      <c r="FU372">
        <v>15.3766233255818</v>
      </c>
      <c r="FV372">
        <v>5.27358108304463</v>
      </c>
      <c r="FW372">
        <v>-1</v>
      </c>
      <c r="FX372">
        <v>0.1575478</v>
      </c>
      <c r="FY372">
        <v>-0.0110152781954888</v>
      </c>
      <c r="FZ372">
        <v>0.00210514839381931</v>
      </c>
      <c r="GA372">
        <v>1</v>
      </c>
      <c r="GB372">
        <v>2</v>
      </c>
      <c r="GC372">
        <v>2</v>
      </c>
      <c r="GD372" t="s">
        <v>423</v>
      </c>
      <c r="GE372">
        <v>3.12641</v>
      </c>
      <c r="GF372">
        <v>2.65624</v>
      </c>
      <c r="GG372">
        <v>0.0889155</v>
      </c>
      <c r="GH372">
        <v>0.0896236</v>
      </c>
      <c r="GI372">
        <v>0.105834</v>
      </c>
      <c r="GJ372">
        <v>0.106057</v>
      </c>
      <c r="GK372">
        <v>23306.9</v>
      </c>
      <c r="GL372">
        <v>22191.1</v>
      </c>
      <c r="GM372">
        <v>22879.6</v>
      </c>
      <c r="GN372">
        <v>23737.1</v>
      </c>
      <c r="GO372">
        <v>34865.8</v>
      </c>
      <c r="GP372">
        <v>35126.4</v>
      </c>
      <c r="GQ372">
        <v>41250</v>
      </c>
      <c r="GR372">
        <v>42334.4</v>
      </c>
      <c r="GS372">
        <v>1.89692</v>
      </c>
      <c r="GT372">
        <v>1.8126</v>
      </c>
      <c r="GU372">
        <v>0.0854284</v>
      </c>
      <c r="GV372">
        <v>0</v>
      </c>
      <c r="GW372">
        <v>28.7002</v>
      </c>
      <c r="GX372">
        <v>999.9</v>
      </c>
      <c r="GY372">
        <v>60.536</v>
      </c>
      <c r="GZ372">
        <v>29.568</v>
      </c>
      <c r="HA372">
        <v>27.8425</v>
      </c>
      <c r="HB372">
        <v>54.6119</v>
      </c>
      <c r="HC372">
        <v>40.4688</v>
      </c>
      <c r="HD372">
        <v>1</v>
      </c>
      <c r="HE372">
        <v>0.0890574</v>
      </c>
      <c r="HF372">
        <v>-1.38087</v>
      </c>
      <c r="HG372">
        <v>20.231</v>
      </c>
      <c r="HH372">
        <v>5.23481</v>
      </c>
      <c r="HI372">
        <v>11.992</v>
      </c>
      <c r="HJ372">
        <v>4.95585</v>
      </c>
      <c r="HK372">
        <v>3.304</v>
      </c>
      <c r="HL372">
        <v>9999</v>
      </c>
      <c r="HM372">
        <v>9999</v>
      </c>
      <c r="HN372">
        <v>9999</v>
      </c>
      <c r="HO372">
        <v>999.9</v>
      </c>
      <c r="HP372">
        <v>1.86845</v>
      </c>
      <c r="HQ372">
        <v>1.86417</v>
      </c>
      <c r="HR372">
        <v>1.8718</v>
      </c>
      <c r="HS372">
        <v>1.86264</v>
      </c>
      <c r="HT372">
        <v>1.86207</v>
      </c>
      <c r="HU372">
        <v>1.86852</v>
      </c>
      <c r="HV372">
        <v>1.85867</v>
      </c>
      <c r="HW372">
        <v>1.86508</v>
      </c>
      <c r="HX372">
        <v>5</v>
      </c>
      <c r="HY372">
        <v>0</v>
      </c>
      <c r="HZ372">
        <v>0</v>
      </c>
      <c r="IA372">
        <v>0</v>
      </c>
      <c r="IB372" t="s">
        <v>424</v>
      </c>
      <c r="IC372" t="s">
        <v>425</v>
      </c>
      <c r="ID372" t="s">
        <v>426</v>
      </c>
      <c r="IE372" t="s">
        <v>426</v>
      </c>
      <c r="IF372" t="s">
        <v>426</v>
      </c>
      <c r="IG372" t="s">
        <v>426</v>
      </c>
      <c r="IH372">
        <v>0</v>
      </c>
      <c r="II372">
        <v>100</v>
      </c>
      <c r="IJ372">
        <v>100</v>
      </c>
      <c r="IK372">
        <v>5.58</v>
      </c>
      <c r="IL372">
        <v>0.4545</v>
      </c>
      <c r="IM372">
        <v>4.20357787778522</v>
      </c>
      <c r="IN372">
        <v>0.00374144017280572</v>
      </c>
      <c r="IO372">
        <v>-1.07998895285064e-06</v>
      </c>
      <c r="IP372">
        <v>1.2122296874913e-10</v>
      </c>
      <c r="IQ372">
        <v>0.0711788513172057</v>
      </c>
      <c r="IR372">
        <v>0.00727018690124689</v>
      </c>
      <c r="IS372">
        <v>0.000171571339495546</v>
      </c>
      <c r="IT372">
        <v>5.81901312968366e-06</v>
      </c>
      <c r="IU372">
        <v>0</v>
      </c>
      <c r="IV372">
        <v>2039</v>
      </c>
      <c r="IW372">
        <v>1</v>
      </c>
      <c r="IX372">
        <v>29</v>
      </c>
      <c r="IY372">
        <v>29322767.3</v>
      </c>
      <c r="IZ372">
        <v>29322767.3</v>
      </c>
      <c r="JA372">
        <v>1.04248</v>
      </c>
      <c r="JB372">
        <v>2.40234</v>
      </c>
      <c r="JC372">
        <v>1.49902</v>
      </c>
      <c r="JD372">
        <v>2.33154</v>
      </c>
      <c r="JE372">
        <v>1.54419</v>
      </c>
      <c r="JF372">
        <v>2.21436</v>
      </c>
      <c r="JG372">
        <v>35.6613</v>
      </c>
      <c r="JH372">
        <v>24.2013</v>
      </c>
      <c r="JI372">
        <v>18</v>
      </c>
      <c r="JJ372">
        <v>546.245</v>
      </c>
      <c r="JK372">
        <v>434.758</v>
      </c>
      <c r="JL372">
        <v>32.8638</v>
      </c>
      <c r="JM372">
        <v>28.7983</v>
      </c>
      <c r="JN372">
        <v>29.9999</v>
      </c>
      <c r="JO372">
        <v>28.5711</v>
      </c>
      <c r="JP372">
        <v>28.5949</v>
      </c>
      <c r="JQ372">
        <v>20.9178</v>
      </c>
      <c r="JR372">
        <v>20.0736</v>
      </c>
      <c r="JS372">
        <v>100</v>
      </c>
      <c r="JT372">
        <v>32.8379</v>
      </c>
      <c r="JU372">
        <v>420</v>
      </c>
      <c r="JV372">
        <v>25.5001</v>
      </c>
      <c r="JW372">
        <v>92.4505</v>
      </c>
      <c r="JX372">
        <v>98.6596</v>
      </c>
    </row>
    <row r="373" spans="1:284">
      <c r="A373">
        <v>357</v>
      </c>
      <c r="B373">
        <v>1759366042</v>
      </c>
      <c r="C373">
        <v>4650.90000009537</v>
      </c>
      <c r="D373" t="s">
        <v>1151</v>
      </c>
      <c r="E373" t="s">
        <v>1152</v>
      </c>
      <c r="F373">
        <v>5</v>
      </c>
      <c r="G373" t="s">
        <v>1142</v>
      </c>
      <c r="H373" t="s">
        <v>419</v>
      </c>
      <c r="I373">
        <v>1759366039</v>
      </c>
      <c r="J373">
        <f>(K373)/1000</f>
        <v>0</v>
      </c>
      <c r="K373">
        <f>1000*DK373*AI373*(DG373-DH373)/(100*CZ373*(1000-AI373*DG373))</f>
        <v>0</v>
      </c>
      <c r="L373">
        <f>DK373*AI373*(DF373-DE373*(1000-AI373*DH373)/(1000-AI373*DG373))/(100*CZ373)</f>
        <v>0</v>
      </c>
      <c r="M373">
        <f>DE373 - IF(AI373&gt;1, L373*CZ373*100.0/(AK373), 0)</f>
        <v>0</v>
      </c>
      <c r="N373">
        <f>((T373-J373/2)*M373-L373)/(T373+J373/2)</f>
        <v>0</v>
      </c>
      <c r="O373">
        <f>N373*(DL373+DM373)/1000.0</f>
        <v>0</v>
      </c>
      <c r="P373">
        <f>(DE373 - IF(AI373&gt;1, L373*CZ373*100.0/(AK373), 0))*(DL373+DM373)/1000.0</f>
        <v>0</v>
      </c>
      <c r="Q373">
        <f>2.0/((1/S373-1/R373)+SIGN(S373)*SQRT((1/S373-1/R373)*(1/S373-1/R373) + 4*DA373/((DA373+1)*(DA373+1))*(2*1/S373*1/R373-1/R373*1/R373)))</f>
        <v>0</v>
      </c>
      <c r="R373">
        <f>IF(LEFT(DB373,1)&lt;&gt;"0",IF(LEFT(DB373,1)="1",3.0,DC373),$D$5+$E$5*(DS373*DL373/($K$5*1000))+$F$5*(DS373*DL373/($K$5*1000))*MAX(MIN(CZ373,$J$5),$I$5)*MAX(MIN(CZ373,$J$5),$I$5)+$G$5*MAX(MIN(CZ373,$J$5),$I$5)*(DS373*DL373/($K$5*1000))+$H$5*(DS373*DL373/($K$5*1000))*(DS373*DL373/($K$5*1000)))</f>
        <v>0</v>
      </c>
      <c r="S373">
        <f>J373*(1000-(1000*0.61365*exp(17.502*W373/(240.97+W373))/(DL373+DM373)+DG373)/2)/(1000*0.61365*exp(17.502*W373/(240.97+W373))/(DL373+DM373)-DG373)</f>
        <v>0</v>
      </c>
      <c r="T373">
        <f>1/((DA373+1)/(Q373/1.6)+1/(R373/1.37)) + DA373/((DA373+1)/(Q373/1.6) + DA373/(R373/1.37))</f>
        <v>0</v>
      </c>
      <c r="U373">
        <f>(CV373*CY373)</f>
        <v>0</v>
      </c>
      <c r="V373">
        <f>(DN373+(U373+2*0.95*5.67E-8*(((DN373+$B$7)+273)^4-(DN373+273)^4)-44100*J373)/(1.84*29.3*R373+8*0.95*5.67E-8*(DN373+273)^3))</f>
        <v>0</v>
      </c>
      <c r="W373">
        <f>($C$7*DO373+$D$7*DP373+$E$7*V373)</f>
        <v>0</v>
      </c>
      <c r="X373">
        <f>0.61365*exp(17.502*W373/(240.97+W373))</f>
        <v>0</v>
      </c>
      <c r="Y373">
        <f>(Z373/AA373*100)</f>
        <v>0</v>
      </c>
      <c r="Z373">
        <f>DG373*(DL373+DM373)/1000</f>
        <v>0</v>
      </c>
      <c r="AA373">
        <f>0.61365*exp(17.502*DN373/(240.97+DN373))</f>
        <v>0</v>
      </c>
      <c r="AB373">
        <f>(X373-DG373*(DL373+DM373)/1000)</f>
        <v>0</v>
      </c>
      <c r="AC373">
        <f>(-J373*44100)</f>
        <v>0</v>
      </c>
      <c r="AD373">
        <f>2*29.3*R373*0.92*(DN373-W373)</f>
        <v>0</v>
      </c>
      <c r="AE373">
        <f>2*0.95*5.67E-8*(((DN373+$B$7)+273)^4-(W373+273)^4)</f>
        <v>0</v>
      </c>
      <c r="AF373">
        <f>U373+AE373+AC373+AD373</f>
        <v>0</v>
      </c>
      <c r="AG373">
        <v>0</v>
      </c>
      <c r="AH373">
        <v>0</v>
      </c>
      <c r="AI373">
        <f>IF(AG373*$H$13&gt;=AK373,1.0,(AK373/(AK373-AG373*$H$13)))</f>
        <v>0</v>
      </c>
      <c r="AJ373">
        <f>(AI373-1)*100</f>
        <v>0</v>
      </c>
      <c r="AK373">
        <f>MAX(0,($B$13+$C$13*DS373)/(1+$D$13*DS373)*DL373/(DN373+273)*$E$13)</f>
        <v>0</v>
      </c>
      <c r="AL373" t="s">
        <v>420</v>
      </c>
      <c r="AM373" t="s">
        <v>420</v>
      </c>
      <c r="AN373">
        <v>0</v>
      </c>
      <c r="AO373">
        <v>0</v>
      </c>
      <c r="AP373">
        <f>1-AN373/AO373</f>
        <v>0</v>
      </c>
      <c r="AQ373">
        <v>0</v>
      </c>
      <c r="AR373" t="s">
        <v>420</v>
      </c>
      <c r="AS373" t="s">
        <v>420</v>
      </c>
      <c r="AT373">
        <v>0</v>
      </c>
      <c r="AU373">
        <v>0</v>
      </c>
      <c r="AV373">
        <f>1-AT373/AU373</f>
        <v>0</v>
      </c>
      <c r="AW373">
        <v>0.5</v>
      </c>
      <c r="AX373">
        <f>CW373</f>
        <v>0</v>
      </c>
      <c r="AY373">
        <f>L373</f>
        <v>0</v>
      </c>
      <c r="AZ373">
        <f>AV373*AW373*AX373</f>
        <v>0</v>
      </c>
      <c r="BA373">
        <f>(AY373-AQ373)/AX373</f>
        <v>0</v>
      </c>
      <c r="BB373">
        <f>(AO373-AU373)/AU373</f>
        <v>0</v>
      </c>
      <c r="BC373">
        <f>AN373/(AP373+AN373/AU373)</f>
        <v>0</v>
      </c>
      <c r="BD373" t="s">
        <v>420</v>
      </c>
      <c r="BE373">
        <v>0</v>
      </c>
      <c r="BF373">
        <f>IF(BE373&lt;&gt;0, BE373, BC373)</f>
        <v>0</v>
      </c>
      <c r="BG373">
        <f>1-BF373/AU373</f>
        <v>0</v>
      </c>
      <c r="BH373">
        <f>(AU373-AT373)/(AU373-BF373)</f>
        <v>0</v>
      </c>
      <c r="BI373">
        <f>(AO373-AU373)/(AO373-BF373)</f>
        <v>0</v>
      </c>
      <c r="BJ373">
        <f>(AU373-AT373)/(AU373-AN373)</f>
        <v>0</v>
      </c>
      <c r="BK373">
        <f>(AO373-AU373)/(AO373-AN373)</f>
        <v>0</v>
      </c>
      <c r="BL373">
        <f>(BH373*BF373/AT373)</f>
        <v>0</v>
      </c>
      <c r="BM373">
        <f>(1-BL373)</f>
        <v>0</v>
      </c>
      <c r="CV373">
        <f>$B$11*DT373+$C$11*DU373+$F$11*EF373*(1-EI373)</f>
        <v>0</v>
      </c>
      <c r="CW373">
        <f>CV373*CX373</f>
        <v>0</v>
      </c>
      <c r="CX373">
        <f>($B$11*$D$9+$C$11*$D$9+$F$11*((ES373+EK373)/MAX(ES373+EK373+ET373, 0.1)*$I$9+ET373/MAX(ES373+EK373+ET373, 0.1)*$J$9))/($B$11+$C$11+$F$11)</f>
        <v>0</v>
      </c>
      <c r="CY373">
        <f>($B$11*$K$9+$C$11*$K$9+$F$11*((ES373+EK373)/MAX(ES373+EK373+ET373, 0.1)*$P$9+ET373/MAX(ES373+EK373+ET373, 0.1)*$Q$9))/($B$11+$C$11+$F$11)</f>
        <v>0</v>
      </c>
      <c r="CZ373">
        <v>5.79</v>
      </c>
      <c r="DA373">
        <v>0.5</v>
      </c>
      <c r="DB373" t="s">
        <v>421</v>
      </c>
      <c r="DC373">
        <v>2</v>
      </c>
      <c r="DD373">
        <v>1759366039</v>
      </c>
      <c r="DE373">
        <v>420.950666666667</v>
      </c>
      <c r="DF373">
        <v>419.992666666667</v>
      </c>
      <c r="DG373">
        <v>25.5817</v>
      </c>
      <c r="DH373">
        <v>25.4282333333333</v>
      </c>
      <c r="DI373">
        <v>415.370666666667</v>
      </c>
      <c r="DJ373">
        <v>25.1271666666667</v>
      </c>
      <c r="DK373">
        <v>499.939666666667</v>
      </c>
      <c r="DL373">
        <v>90.3522666666667</v>
      </c>
      <c r="DM373">
        <v>0.0303006666666667</v>
      </c>
      <c r="DN373">
        <v>31.4980666666667</v>
      </c>
      <c r="DO373">
        <v>30.0924666666667</v>
      </c>
      <c r="DP373">
        <v>999.9</v>
      </c>
      <c r="DQ373">
        <v>0</v>
      </c>
      <c r="DR373">
        <v>0</v>
      </c>
      <c r="DS373">
        <v>10012.7</v>
      </c>
      <c r="DT373">
        <v>0</v>
      </c>
      <c r="DU373">
        <v>0.667702</v>
      </c>
      <c r="DV373">
        <v>0.957723</v>
      </c>
      <c r="DW373">
        <v>432.001666666667</v>
      </c>
      <c r="DX373">
        <v>430.951</v>
      </c>
      <c r="DY373">
        <v>0.153431</v>
      </c>
      <c r="DZ373">
        <v>419.992666666667</v>
      </c>
      <c r="EA373">
        <v>25.4282333333333</v>
      </c>
      <c r="EB373">
        <v>2.31136666666667</v>
      </c>
      <c r="EC373">
        <v>2.2975</v>
      </c>
      <c r="ED373">
        <v>19.7558333333333</v>
      </c>
      <c r="EE373">
        <v>19.6588666666667</v>
      </c>
      <c r="EF373">
        <v>0.00500016</v>
      </c>
      <c r="EG373">
        <v>0</v>
      </c>
      <c r="EH373">
        <v>0</v>
      </c>
      <c r="EI373">
        <v>0</v>
      </c>
      <c r="EJ373">
        <v>1060.73333333333</v>
      </c>
      <c r="EK373">
        <v>0.00500016</v>
      </c>
      <c r="EL373">
        <v>-23.5666666666667</v>
      </c>
      <c r="EM373">
        <v>-1.6</v>
      </c>
      <c r="EN373">
        <v>38</v>
      </c>
      <c r="EO373">
        <v>42.0206666666667</v>
      </c>
      <c r="EP373">
        <v>40.125</v>
      </c>
      <c r="EQ373">
        <v>42.229</v>
      </c>
      <c r="ER373">
        <v>41.375</v>
      </c>
      <c r="ES373">
        <v>0</v>
      </c>
      <c r="ET373">
        <v>0</v>
      </c>
      <c r="EU373">
        <v>0</v>
      </c>
      <c r="EV373">
        <v>1759366043.5</v>
      </c>
      <c r="EW373">
        <v>0</v>
      </c>
      <c r="EX373">
        <v>1059.568</v>
      </c>
      <c r="EY373">
        <v>10.953846153983</v>
      </c>
      <c r="EZ373">
        <v>9.56923041842167</v>
      </c>
      <c r="FA373">
        <v>-23.188</v>
      </c>
      <c r="FB373">
        <v>15</v>
      </c>
      <c r="FC373">
        <v>0</v>
      </c>
      <c r="FD373" t="s">
        <v>422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0.93859385</v>
      </c>
      <c r="FQ373">
        <v>0.339978541353385</v>
      </c>
      <c r="FR373">
        <v>0.0434390831225464</v>
      </c>
      <c r="FS373">
        <v>1</v>
      </c>
      <c r="FT373">
        <v>1058.5</v>
      </c>
      <c r="FU373">
        <v>5.76317797252482</v>
      </c>
      <c r="FV373">
        <v>5.09671174270579</v>
      </c>
      <c r="FW373">
        <v>-1</v>
      </c>
      <c r="FX373">
        <v>0.1570311</v>
      </c>
      <c r="FY373">
        <v>-0.0189766015037592</v>
      </c>
      <c r="FZ373">
        <v>0.00257785030403242</v>
      </c>
      <c r="GA373">
        <v>1</v>
      </c>
      <c r="GB373">
        <v>2</v>
      </c>
      <c r="GC373">
        <v>2</v>
      </c>
      <c r="GD373" t="s">
        <v>423</v>
      </c>
      <c r="GE373">
        <v>3.12654</v>
      </c>
      <c r="GF373">
        <v>2.6562</v>
      </c>
      <c r="GG373">
        <v>0.0889095</v>
      </c>
      <c r="GH373">
        <v>0.0896208</v>
      </c>
      <c r="GI373">
        <v>0.105828</v>
      </c>
      <c r="GJ373">
        <v>0.106051</v>
      </c>
      <c r="GK373">
        <v>23306.9</v>
      </c>
      <c r="GL373">
        <v>22191.1</v>
      </c>
      <c r="GM373">
        <v>22879.4</v>
      </c>
      <c r="GN373">
        <v>23737.1</v>
      </c>
      <c r="GO373">
        <v>34866.1</v>
      </c>
      <c r="GP373">
        <v>35126.5</v>
      </c>
      <c r="GQ373">
        <v>41250.1</v>
      </c>
      <c r="GR373">
        <v>42334.3</v>
      </c>
      <c r="GS373">
        <v>1.89702</v>
      </c>
      <c r="GT373">
        <v>1.8125</v>
      </c>
      <c r="GU373">
        <v>0.0853948</v>
      </c>
      <c r="GV373">
        <v>0</v>
      </c>
      <c r="GW373">
        <v>28.7028</v>
      </c>
      <c r="GX373">
        <v>999.9</v>
      </c>
      <c r="GY373">
        <v>60.536</v>
      </c>
      <c r="GZ373">
        <v>29.557</v>
      </c>
      <c r="HA373">
        <v>27.8259</v>
      </c>
      <c r="HB373">
        <v>53.9619</v>
      </c>
      <c r="HC373">
        <v>40.3085</v>
      </c>
      <c r="HD373">
        <v>1</v>
      </c>
      <c r="HE373">
        <v>0.0890371</v>
      </c>
      <c r="HF373">
        <v>-1.42037</v>
      </c>
      <c r="HG373">
        <v>20.2307</v>
      </c>
      <c r="HH373">
        <v>5.23481</v>
      </c>
      <c r="HI373">
        <v>11.992</v>
      </c>
      <c r="HJ373">
        <v>4.9558</v>
      </c>
      <c r="HK373">
        <v>3.304</v>
      </c>
      <c r="HL373">
        <v>9999</v>
      </c>
      <c r="HM373">
        <v>9999</v>
      </c>
      <c r="HN373">
        <v>9999</v>
      </c>
      <c r="HO373">
        <v>999.9</v>
      </c>
      <c r="HP373">
        <v>1.86846</v>
      </c>
      <c r="HQ373">
        <v>1.86417</v>
      </c>
      <c r="HR373">
        <v>1.8718</v>
      </c>
      <c r="HS373">
        <v>1.86264</v>
      </c>
      <c r="HT373">
        <v>1.86208</v>
      </c>
      <c r="HU373">
        <v>1.8685</v>
      </c>
      <c r="HV373">
        <v>1.85867</v>
      </c>
      <c r="HW373">
        <v>1.86508</v>
      </c>
      <c r="HX373">
        <v>5</v>
      </c>
      <c r="HY373">
        <v>0</v>
      </c>
      <c r="HZ373">
        <v>0</v>
      </c>
      <c r="IA373">
        <v>0</v>
      </c>
      <c r="IB373" t="s">
        <v>424</v>
      </c>
      <c r="IC373" t="s">
        <v>425</v>
      </c>
      <c r="ID373" t="s">
        <v>426</v>
      </c>
      <c r="IE373" t="s">
        <v>426</v>
      </c>
      <c r="IF373" t="s">
        <v>426</v>
      </c>
      <c r="IG373" t="s">
        <v>426</v>
      </c>
      <c r="IH373">
        <v>0</v>
      </c>
      <c r="II373">
        <v>100</v>
      </c>
      <c r="IJ373">
        <v>100</v>
      </c>
      <c r="IK373">
        <v>5.58</v>
      </c>
      <c r="IL373">
        <v>0.4544</v>
      </c>
      <c r="IM373">
        <v>4.20357787778522</v>
      </c>
      <c r="IN373">
        <v>0.00374144017280572</v>
      </c>
      <c r="IO373">
        <v>-1.07998895285064e-06</v>
      </c>
      <c r="IP373">
        <v>1.2122296874913e-10</v>
      </c>
      <c r="IQ373">
        <v>0.0711788513172057</v>
      </c>
      <c r="IR373">
        <v>0.00727018690124689</v>
      </c>
      <c r="IS373">
        <v>0.000171571339495546</v>
      </c>
      <c r="IT373">
        <v>5.81901312968366e-06</v>
      </c>
      <c r="IU373">
        <v>0</v>
      </c>
      <c r="IV373">
        <v>2039</v>
      </c>
      <c r="IW373">
        <v>1</v>
      </c>
      <c r="IX373">
        <v>29</v>
      </c>
      <c r="IY373">
        <v>29322767.4</v>
      </c>
      <c r="IZ373">
        <v>29322767.4</v>
      </c>
      <c r="JA373">
        <v>1.0437</v>
      </c>
      <c r="JB373">
        <v>2.39868</v>
      </c>
      <c r="JC373">
        <v>1.49902</v>
      </c>
      <c r="JD373">
        <v>2.33154</v>
      </c>
      <c r="JE373">
        <v>1.54419</v>
      </c>
      <c r="JF373">
        <v>2.2583</v>
      </c>
      <c r="JG373">
        <v>35.6613</v>
      </c>
      <c r="JH373">
        <v>24.2013</v>
      </c>
      <c r="JI373">
        <v>18</v>
      </c>
      <c r="JJ373">
        <v>546.311</v>
      </c>
      <c r="JK373">
        <v>434.698</v>
      </c>
      <c r="JL373">
        <v>32.8268</v>
      </c>
      <c r="JM373">
        <v>28.7971</v>
      </c>
      <c r="JN373">
        <v>29.9999</v>
      </c>
      <c r="JO373">
        <v>28.5711</v>
      </c>
      <c r="JP373">
        <v>28.5949</v>
      </c>
      <c r="JQ373">
        <v>20.9192</v>
      </c>
      <c r="JR373">
        <v>19.8017</v>
      </c>
      <c r="JS373">
        <v>100</v>
      </c>
      <c r="JT373">
        <v>32.7453</v>
      </c>
      <c r="JU373">
        <v>420</v>
      </c>
      <c r="JV373">
        <v>25.5078</v>
      </c>
      <c r="JW373">
        <v>92.4504</v>
      </c>
      <c r="JX373">
        <v>98.6593</v>
      </c>
    </row>
    <row r="374" spans="1:284">
      <c r="A374">
        <v>358</v>
      </c>
      <c r="B374">
        <v>1759366044</v>
      </c>
      <c r="C374">
        <v>4652.90000009537</v>
      </c>
      <c r="D374" t="s">
        <v>1153</v>
      </c>
      <c r="E374" t="s">
        <v>1154</v>
      </c>
      <c r="F374">
        <v>5</v>
      </c>
      <c r="G374" t="s">
        <v>1142</v>
      </c>
      <c r="H374" t="s">
        <v>419</v>
      </c>
      <c r="I374">
        <v>1759366041</v>
      </c>
      <c r="J374">
        <f>(K374)/1000</f>
        <v>0</v>
      </c>
      <c r="K374">
        <f>1000*DK374*AI374*(DG374-DH374)/(100*CZ374*(1000-AI374*DG374))</f>
        <v>0</v>
      </c>
      <c r="L374">
        <f>DK374*AI374*(DF374-DE374*(1000-AI374*DH374)/(1000-AI374*DG374))/(100*CZ374)</f>
        <v>0</v>
      </c>
      <c r="M374">
        <f>DE374 - IF(AI374&gt;1, L374*CZ374*100.0/(AK374), 0)</f>
        <v>0</v>
      </c>
      <c r="N374">
        <f>((T374-J374/2)*M374-L374)/(T374+J374/2)</f>
        <v>0</v>
      </c>
      <c r="O374">
        <f>N374*(DL374+DM374)/1000.0</f>
        <v>0</v>
      </c>
      <c r="P374">
        <f>(DE374 - IF(AI374&gt;1, L374*CZ374*100.0/(AK374), 0))*(DL374+DM374)/1000.0</f>
        <v>0</v>
      </c>
      <c r="Q374">
        <f>2.0/((1/S374-1/R374)+SIGN(S374)*SQRT((1/S374-1/R374)*(1/S374-1/R374) + 4*DA374/((DA374+1)*(DA374+1))*(2*1/S374*1/R374-1/R374*1/R374)))</f>
        <v>0</v>
      </c>
      <c r="R374">
        <f>IF(LEFT(DB374,1)&lt;&gt;"0",IF(LEFT(DB374,1)="1",3.0,DC374),$D$5+$E$5*(DS374*DL374/($K$5*1000))+$F$5*(DS374*DL374/($K$5*1000))*MAX(MIN(CZ374,$J$5),$I$5)*MAX(MIN(CZ374,$J$5),$I$5)+$G$5*MAX(MIN(CZ374,$J$5),$I$5)*(DS374*DL374/($K$5*1000))+$H$5*(DS374*DL374/($K$5*1000))*(DS374*DL374/($K$5*1000)))</f>
        <v>0</v>
      </c>
      <c r="S374">
        <f>J374*(1000-(1000*0.61365*exp(17.502*W374/(240.97+W374))/(DL374+DM374)+DG374)/2)/(1000*0.61365*exp(17.502*W374/(240.97+W374))/(DL374+DM374)-DG374)</f>
        <v>0</v>
      </c>
      <c r="T374">
        <f>1/((DA374+1)/(Q374/1.6)+1/(R374/1.37)) + DA374/((DA374+1)/(Q374/1.6) + DA374/(R374/1.37))</f>
        <v>0</v>
      </c>
      <c r="U374">
        <f>(CV374*CY374)</f>
        <v>0</v>
      </c>
      <c r="V374">
        <f>(DN374+(U374+2*0.95*5.67E-8*(((DN374+$B$7)+273)^4-(DN374+273)^4)-44100*J374)/(1.84*29.3*R374+8*0.95*5.67E-8*(DN374+273)^3))</f>
        <v>0</v>
      </c>
      <c r="W374">
        <f>($C$7*DO374+$D$7*DP374+$E$7*V374)</f>
        <v>0</v>
      </c>
      <c r="X374">
        <f>0.61365*exp(17.502*W374/(240.97+W374))</f>
        <v>0</v>
      </c>
      <c r="Y374">
        <f>(Z374/AA374*100)</f>
        <v>0</v>
      </c>
      <c r="Z374">
        <f>DG374*(DL374+DM374)/1000</f>
        <v>0</v>
      </c>
      <c r="AA374">
        <f>0.61365*exp(17.502*DN374/(240.97+DN374))</f>
        <v>0</v>
      </c>
      <c r="AB374">
        <f>(X374-DG374*(DL374+DM374)/1000)</f>
        <v>0</v>
      </c>
      <c r="AC374">
        <f>(-J374*44100)</f>
        <v>0</v>
      </c>
      <c r="AD374">
        <f>2*29.3*R374*0.92*(DN374-W374)</f>
        <v>0</v>
      </c>
      <c r="AE374">
        <f>2*0.95*5.67E-8*(((DN374+$B$7)+273)^4-(W374+273)^4)</f>
        <v>0</v>
      </c>
      <c r="AF374">
        <f>U374+AE374+AC374+AD374</f>
        <v>0</v>
      </c>
      <c r="AG374">
        <v>0</v>
      </c>
      <c r="AH374">
        <v>0</v>
      </c>
      <c r="AI374">
        <f>IF(AG374*$H$13&gt;=AK374,1.0,(AK374/(AK374-AG374*$H$13)))</f>
        <v>0</v>
      </c>
      <c r="AJ374">
        <f>(AI374-1)*100</f>
        <v>0</v>
      </c>
      <c r="AK374">
        <f>MAX(0,($B$13+$C$13*DS374)/(1+$D$13*DS374)*DL374/(DN374+273)*$E$13)</f>
        <v>0</v>
      </c>
      <c r="AL374" t="s">
        <v>420</v>
      </c>
      <c r="AM374" t="s">
        <v>420</v>
      </c>
      <c r="AN374">
        <v>0</v>
      </c>
      <c r="AO374">
        <v>0</v>
      </c>
      <c r="AP374">
        <f>1-AN374/AO374</f>
        <v>0</v>
      </c>
      <c r="AQ374">
        <v>0</v>
      </c>
      <c r="AR374" t="s">
        <v>420</v>
      </c>
      <c r="AS374" t="s">
        <v>420</v>
      </c>
      <c r="AT374">
        <v>0</v>
      </c>
      <c r="AU374">
        <v>0</v>
      </c>
      <c r="AV374">
        <f>1-AT374/AU374</f>
        <v>0</v>
      </c>
      <c r="AW374">
        <v>0.5</v>
      </c>
      <c r="AX374">
        <f>CW374</f>
        <v>0</v>
      </c>
      <c r="AY374">
        <f>L374</f>
        <v>0</v>
      </c>
      <c r="AZ374">
        <f>AV374*AW374*AX374</f>
        <v>0</v>
      </c>
      <c r="BA374">
        <f>(AY374-AQ374)/AX374</f>
        <v>0</v>
      </c>
      <c r="BB374">
        <f>(AO374-AU374)/AU374</f>
        <v>0</v>
      </c>
      <c r="BC374">
        <f>AN374/(AP374+AN374/AU374)</f>
        <v>0</v>
      </c>
      <c r="BD374" t="s">
        <v>420</v>
      </c>
      <c r="BE374">
        <v>0</v>
      </c>
      <c r="BF374">
        <f>IF(BE374&lt;&gt;0, BE374, BC374)</f>
        <v>0</v>
      </c>
      <c r="BG374">
        <f>1-BF374/AU374</f>
        <v>0</v>
      </c>
      <c r="BH374">
        <f>(AU374-AT374)/(AU374-BF374)</f>
        <v>0</v>
      </c>
      <c r="BI374">
        <f>(AO374-AU374)/(AO374-BF374)</f>
        <v>0</v>
      </c>
      <c r="BJ374">
        <f>(AU374-AT374)/(AU374-AN374)</f>
        <v>0</v>
      </c>
      <c r="BK374">
        <f>(AO374-AU374)/(AO374-AN374)</f>
        <v>0</v>
      </c>
      <c r="BL374">
        <f>(BH374*BF374/AT374)</f>
        <v>0</v>
      </c>
      <c r="BM374">
        <f>(1-BL374)</f>
        <v>0</v>
      </c>
      <c r="CV374">
        <f>$B$11*DT374+$C$11*DU374+$F$11*EF374*(1-EI374)</f>
        <v>0</v>
      </c>
      <c r="CW374">
        <f>CV374*CX374</f>
        <v>0</v>
      </c>
      <c r="CX374">
        <f>($B$11*$D$9+$C$11*$D$9+$F$11*((ES374+EK374)/MAX(ES374+EK374+ET374, 0.1)*$I$9+ET374/MAX(ES374+EK374+ET374, 0.1)*$J$9))/($B$11+$C$11+$F$11)</f>
        <v>0</v>
      </c>
      <c r="CY374">
        <f>($B$11*$K$9+$C$11*$K$9+$F$11*((ES374+EK374)/MAX(ES374+EK374+ET374, 0.1)*$P$9+ET374/MAX(ES374+EK374+ET374, 0.1)*$Q$9))/($B$11+$C$11+$F$11)</f>
        <v>0</v>
      </c>
      <c r="CZ374">
        <v>5.79</v>
      </c>
      <c r="DA374">
        <v>0.5</v>
      </c>
      <c r="DB374" t="s">
        <v>421</v>
      </c>
      <c r="DC374">
        <v>2</v>
      </c>
      <c r="DD374">
        <v>1759366041</v>
      </c>
      <c r="DE374">
        <v>420.959</v>
      </c>
      <c r="DF374">
        <v>420.017</v>
      </c>
      <c r="DG374">
        <v>25.5793</v>
      </c>
      <c r="DH374">
        <v>25.4269666666667</v>
      </c>
      <c r="DI374">
        <v>415.379</v>
      </c>
      <c r="DJ374">
        <v>25.1248333333333</v>
      </c>
      <c r="DK374">
        <v>500.023</v>
      </c>
      <c r="DL374">
        <v>90.3526333333333</v>
      </c>
      <c r="DM374">
        <v>0.0303606</v>
      </c>
      <c r="DN374">
        <v>31.4989</v>
      </c>
      <c r="DO374">
        <v>30.0928333333333</v>
      </c>
      <c r="DP374">
        <v>999.9</v>
      </c>
      <c r="DQ374">
        <v>0</v>
      </c>
      <c r="DR374">
        <v>0</v>
      </c>
      <c r="DS374">
        <v>10021.0333333333</v>
      </c>
      <c r="DT374">
        <v>0</v>
      </c>
      <c r="DU374">
        <v>0.672338666666667</v>
      </c>
      <c r="DV374">
        <v>0.941955666666667</v>
      </c>
      <c r="DW374">
        <v>432.009333333333</v>
      </c>
      <c r="DX374">
        <v>430.975333333333</v>
      </c>
      <c r="DY374">
        <v>0.152326666666667</v>
      </c>
      <c r="DZ374">
        <v>420.017</v>
      </c>
      <c r="EA374">
        <v>25.4269666666667</v>
      </c>
      <c r="EB374">
        <v>2.31115666666667</v>
      </c>
      <c r="EC374">
        <v>2.29739333333333</v>
      </c>
      <c r="ED374">
        <v>19.7543666666667</v>
      </c>
      <c r="EE374">
        <v>19.6581</v>
      </c>
      <c r="EF374">
        <v>0.00500016</v>
      </c>
      <c r="EG374">
        <v>0</v>
      </c>
      <c r="EH374">
        <v>0</v>
      </c>
      <c r="EI374">
        <v>0</v>
      </c>
      <c r="EJ374">
        <v>1058.46666666667</v>
      </c>
      <c r="EK374">
        <v>0.00500016</v>
      </c>
      <c r="EL374">
        <v>-21.5</v>
      </c>
      <c r="EM374">
        <v>-1.33333333333333</v>
      </c>
      <c r="EN374">
        <v>38</v>
      </c>
      <c r="EO374">
        <v>42.0413333333333</v>
      </c>
      <c r="EP374">
        <v>40.125</v>
      </c>
      <c r="EQ374">
        <v>42.208</v>
      </c>
      <c r="ER374">
        <v>41.375</v>
      </c>
      <c r="ES374">
        <v>0</v>
      </c>
      <c r="ET374">
        <v>0</v>
      </c>
      <c r="EU374">
        <v>0</v>
      </c>
      <c r="EV374">
        <v>1759366045.3</v>
      </c>
      <c r="EW374">
        <v>0</v>
      </c>
      <c r="EX374">
        <v>1060.33461538462</v>
      </c>
      <c r="EY374">
        <v>9.65128207707618</v>
      </c>
      <c r="EZ374">
        <v>10.6256407447986</v>
      </c>
      <c r="FA374">
        <v>-22.7384615384615</v>
      </c>
      <c r="FB374">
        <v>15</v>
      </c>
      <c r="FC374">
        <v>0</v>
      </c>
      <c r="FD374" t="s">
        <v>422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0.94681685</v>
      </c>
      <c r="FQ374">
        <v>0.141962030075187</v>
      </c>
      <c r="FR374">
        <v>0.0310953042986799</v>
      </c>
      <c r="FS374">
        <v>1</v>
      </c>
      <c r="FT374">
        <v>1058.44705882353</v>
      </c>
      <c r="FU374">
        <v>19.3063406904368</v>
      </c>
      <c r="FV374">
        <v>4.90823050025145</v>
      </c>
      <c r="FW374">
        <v>-1</v>
      </c>
      <c r="FX374">
        <v>0.15624405</v>
      </c>
      <c r="FY374">
        <v>-0.0200487067669172</v>
      </c>
      <c r="FZ374">
        <v>0.00267178508632338</v>
      </c>
      <c r="GA374">
        <v>1</v>
      </c>
      <c r="GB374">
        <v>2</v>
      </c>
      <c r="GC374">
        <v>2</v>
      </c>
      <c r="GD374" t="s">
        <v>423</v>
      </c>
      <c r="GE374">
        <v>3.12644</v>
      </c>
      <c r="GF374">
        <v>2.65604</v>
      </c>
      <c r="GG374">
        <v>0.0889041</v>
      </c>
      <c r="GH374">
        <v>0.0896161</v>
      </c>
      <c r="GI374">
        <v>0.105819</v>
      </c>
      <c r="GJ374">
        <v>0.106049</v>
      </c>
      <c r="GK374">
        <v>23306.9</v>
      </c>
      <c r="GL374">
        <v>22191.3</v>
      </c>
      <c r="GM374">
        <v>22879.3</v>
      </c>
      <c r="GN374">
        <v>23737.2</v>
      </c>
      <c r="GO374">
        <v>34866.5</v>
      </c>
      <c r="GP374">
        <v>35126.5</v>
      </c>
      <c r="GQ374">
        <v>41250.1</v>
      </c>
      <c r="GR374">
        <v>42334.2</v>
      </c>
      <c r="GS374">
        <v>1.897</v>
      </c>
      <c r="GT374">
        <v>1.81253</v>
      </c>
      <c r="GU374">
        <v>0.0853464</v>
      </c>
      <c r="GV374">
        <v>0</v>
      </c>
      <c r="GW374">
        <v>28.7058</v>
      </c>
      <c r="GX374">
        <v>999.9</v>
      </c>
      <c r="GY374">
        <v>60.536</v>
      </c>
      <c r="GZ374">
        <v>29.568</v>
      </c>
      <c r="HA374">
        <v>27.8445</v>
      </c>
      <c r="HB374">
        <v>54.4819</v>
      </c>
      <c r="HC374">
        <v>40.2364</v>
      </c>
      <c r="HD374">
        <v>1</v>
      </c>
      <c r="HE374">
        <v>0.0889837</v>
      </c>
      <c r="HF374">
        <v>-1.3291</v>
      </c>
      <c r="HG374">
        <v>20.2314</v>
      </c>
      <c r="HH374">
        <v>5.23511</v>
      </c>
      <c r="HI374">
        <v>11.992</v>
      </c>
      <c r="HJ374">
        <v>4.95575</v>
      </c>
      <c r="HK374">
        <v>3.304</v>
      </c>
      <c r="HL374">
        <v>9999</v>
      </c>
      <c r="HM374">
        <v>9999</v>
      </c>
      <c r="HN374">
        <v>9999</v>
      </c>
      <c r="HO374">
        <v>999.9</v>
      </c>
      <c r="HP374">
        <v>1.86846</v>
      </c>
      <c r="HQ374">
        <v>1.86417</v>
      </c>
      <c r="HR374">
        <v>1.8718</v>
      </c>
      <c r="HS374">
        <v>1.86265</v>
      </c>
      <c r="HT374">
        <v>1.86208</v>
      </c>
      <c r="HU374">
        <v>1.86852</v>
      </c>
      <c r="HV374">
        <v>1.85867</v>
      </c>
      <c r="HW374">
        <v>1.86507</v>
      </c>
      <c r="HX374">
        <v>5</v>
      </c>
      <c r="HY374">
        <v>0</v>
      </c>
      <c r="HZ374">
        <v>0</v>
      </c>
      <c r="IA374">
        <v>0</v>
      </c>
      <c r="IB374" t="s">
        <v>424</v>
      </c>
      <c r="IC374" t="s">
        <v>425</v>
      </c>
      <c r="ID374" t="s">
        <v>426</v>
      </c>
      <c r="IE374" t="s">
        <v>426</v>
      </c>
      <c r="IF374" t="s">
        <v>426</v>
      </c>
      <c r="IG374" t="s">
        <v>426</v>
      </c>
      <c r="IH374">
        <v>0</v>
      </c>
      <c r="II374">
        <v>100</v>
      </c>
      <c r="IJ374">
        <v>100</v>
      </c>
      <c r="IK374">
        <v>5.579</v>
      </c>
      <c r="IL374">
        <v>0.4543</v>
      </c>
      <c r="IM374">
        <v>4.20357787778522</v>
      </c>
      <c r="IN374">
        <v>0.00374144017280572</v>
      </c>
      <c r="IO374">
        <v>-1.07998895285064e-06</v>
      </c>
      <c r="IP374">
        <v>1.2122296874913e-10</v>
      </c>
      <c r="IQ374">
        <v>0.0711788513172057</v>
      </c>
      <c r="IR374">
        <v>0.00727018690124689</v>
      </c>
      <c r="IS374">
        <v>0.000171571339495546</v>
      </c>
      <c r="IT374">
        <v>5.81901312968366e-06</v>
      </c>
      <c r="IU374">
        <v>0</v>
      </c>
      <c r="IV374">
        <v>2039</v>
      </c>
      <c r="IW374">
        <v>1</v>
      </c>
      <c r="IX374">
        <v>29</v>
      </c>
      <c r="IY374">
        <v>29322767.4</v>
      </c>
      <c r="IZ374">
        <v>29322767.4</v>
      </c>
      <c r="JA374">
        <v>1.04248</v>
      </c>
      <c r="JB374">
        <v>2.38647</v>
      </c>
      <c r="JC374">
        <v>1.4978</v>
      </c>
      <c r="JD374">
        <v>2.33154</v>
      </c>
      <c r="JE374">
        <v>1.54419</v>
      </c>
      <c r="JF374">
        <v>2.29126</v>
      </c>
      <c r="JG374">
        <v>35.6613</v>
      </c>
      <c r="JH374">
        <v>24.2013</v>
      </c>
      <c r="JI374">
        <v>18</v>
      </c>
      <c r="JJ374">
        <v>546.294</v>
      </c>
      <c r="JK374">
        <v>434.713</v>
      </c>
      <c r="JL374">
        <v>32.7938</v>
      </c>
      <c r="JM374">
        <v>28.7961</v>
      </c>
      <c r="JN374">
        <v>29.9999</v>
      </c>
      <c r="JO374">
        <v>28.5711</v>
      </c>
      <c r="JP374">
        <v>28.5949</v>
      </c>
      <c r="JQ374">
        <v>20.9177</v>
      </c>
      <c r="JR374">
        <v>19.8017</v>
      </c>
      <c r="JS374">
        <v>100</v>
      </c>
      <c r="JT374">
        <v>32.7453</v>
      </c>
      <c r="JU374">
        <v>420</v>
      </c>
      <c r="JV374">
        <v>25.5102</v>
      </c>
      <c r="JW374">
        <v>92.4502</v>
      </c>
      <c r="JX374">
        <v>98.6593</v>
      </c>
    </row>
    <row r="375" spans="1:284">
      <c r="A375">
        <v>359</v>
      </c>
      <c r="B375">
        <v>1759366046</v>
      </c>
      <c r="C375">
        <v>4654.90000009537</v>
      </c>
      <c r="D375" t="s">
        <v>1155</v>
      </c>
      <c r="E375" t="s">
        <v>1156</v>
      </c>
      <c r="F375">
        <v>5</v>
      </c>
      <c r="G375" t="s">
        <v>1142</v>
      </c>
      <c r="H375" t="s">
        <v>419</v>
      </c>
      <c r="I375">
        <v>1759366043</v>
      </c>
      <c r="J375">
        <f>(K375)/1000</f>
        <v>0</v>
      </c>
      <c r="K375">
        <f>1000*DK375*AI375*(DG375-DH375)/(100*CZ375*(1000-AI375*DG375))</f>
        <v>0</v>
      </c>
      <c r="L375">
        <f>DK375*AI375*(DF375-DE375*(1000-AI375*DH375)/(1000-AI375*DG375))/(100*CZ375)</f>
        <v>0</v>
      </c>
      <c r="M375">
        <f>DE375 - IF(AI375&gt;1, L375*CZ375*100.0/(AK375), 0)</f>
        <v>0</v>
      </c>
      <c r="N375">
        <f>((T375-J375/2)*M375-L375)/(T375+J375/2)</f>
        <v>0</v>
      </c>
      <c r="O375">
        <f>N375*(DL375+DM375)/1000.0</f>
        <v>0</v>
      </c>
      <c r="P375">
        <f>(DE375 - IF(AI375&gt;1, L375*CZ375*100.0/(AK375), 0))*(DL375+DM375)/1000.0</f>
        <v>0</v>
      </c>
      <c r="Q375">
        <f>2.0/((1/S375-1/R375)+SIGN(S375)*SQRT((1/S375-1/R375)*(1/S375-1/R375) + 4*DA375/((DA375+1)*(DA375+1))*(2*1/S375*1/R375-1/R375*1/R375)))</f>
        <v>0</v>
      </c>
      <c r="R375">
        <f>IF(LEFT(DB375,1)&lt;&gt;"0",IF(LEFT(DB375,1)="1",3.0,DC375),$D$5+$E$5*(DS375*DL375/($K$5*1000))+$F$5*(DS375*DL375/($K$5*1000))*MAX(MIN(CZ375,$J$5),$I$5)*MAX(MIN(CZ375,$J$5),$I$5)+$G$5*MAX(MIN(CZ375,$J$5),$I$5)*(DS375*DL375/($K$5*1000))+$H$5*(DS375*DL375/($K$5*1000))*(DS375*DL375/($K$5*1000)))</f>
        <v>0</v>
      </c>
      <c r="S375">
        <f>J375*(1000-(1000*0.61365*exp(17.502*W375/(240.97+W375))/(DL375+DM375)+DG375)/2)/(1000*0.61365*exp(17.502*W375/(240.97+W375))/(DL375+DM375)-DG375)</f>
        <v>0</v>
      </c>
      <c r="T375">
        <f>1/((DA375+1)/(Q375/1.6)+1/(R375/1.37)) + DA375/((DA375+1)/(Q375/1.6) + DA375/(R375/1.37))</f>
        <v>0</v>
      </c>
      <c r="U375">
        <f>(CV375*CY375)</f>
        <v>0</v>
      </c>
      <c r="V375">
        <f>(DN375+(U375+2*0.95*5.67E-8*(((DN375+$B$7)+273)^4-(DN375+273)^4)-44100*J375)/(1.84*29.3*R375+8*0.95*5.67E-8*(DN375+273)^3))</f>
        <v>0</v>
      </c>
      <c r="W375">
        <f>($C$7*DO375+$D$7*DP375+$E$7*V375)</f>
        <v>0</v>
      </c>
      <c r="X375">
        <f>0.61365*exp(17.502*W375/(240.97+W375))</f>
        <v>0</v>
      </c>
      <c r="Y375">
        <f>(Z375/AA375*100)</f>
        <v>0</v>
      </c>
      <c r="Z375">
        <f>DG375*(DL375+DM375)/1000</f>
        <v>0</v>
      </c>
      <c r="AA375">
        <f>0.61365*exp(17.502*DN375/(240.97+DN375))</f>
        <v>0</v>
      </c>
      <c r="AB375">
        <f>(X375-DG375*(DL375+DM375)/1000)</f>
        <v>0</v>
      </c>
      <c r="AC375">
        <f>(-J375*44100)</f>
        <v>0</v>
      </c>
      <c r="AD375">
        <f>2*29.3*R375*0.92*(DN375-W375)</f>
        <v>0</v>
      </c>
      <c r="AE375">
        <f>2*0.95*5.67E-8*(((DN375+$B$7)+273)^4-(W375+273)^4)</f>
        <v>0</v>
      </c>
      <c r="AF375">
        <f>U375+AE375+AC375+AD375</f>
        <v>0</v>
      </c>
      <c r="AG375">
        <v>0</v>
      </c>
      <c r="AH375">
        <v>0</v>
      </c>
      <c r="AI375">
        <f>IF(AG375*$H$13&gt;=AK375,1.0,(AK375/(AK375-AG375*$H$13)))</f>
        <v>0</v>
      </c>
      <c r="AJ375">
        <f>(AI375-1)*100</f>
        <v>0</v>
      </c>
      <c r="AK375">
        <f>MAX(0,($B$13+$C$13*DS375)/(1+$D$13*DS375)*DL375/(DN375+273)*$E$13)</f>
        <v>0</v>
      </c>
      <c r="AL375" t="s">
        <v>420</v>
      </c>
      <c r="AM375" t="s">
        <v>420</v>
      </c>
      <c r="AN375">
        <v>0</v>
      </c>
      <c r="AO375">
        <v>0</v>
      </c>
      <c r="AP375">
        <f>1-AN375/AO375</f>
        <v>0</v>
      </c>
      <c r="AQ375">
        <v>0</v>
      </c>
      <c r="AR375" t="s">
        <v>420</v>
      </c>
      <c r="AS375" t="s">
        <v>420</v>
      </c>
      <c r="AT375">
        <v>0</v>
      </c>
      <c r="AU375">
        <v>0</v>
      </c>
      <c r="AV375">
        <f>1-AT375/AU375</f>
        <v>0</v>
      </c>
      <c r="AW375">
        <v>0.5</v>
      </c>
      <c r="AX375">
        <f>CW375</f>
        <v>0</v>
      </c>
      <c r="AY375">
        <f>L375</f>
        <v>0</v>
      </c>
      <c r="AZ375">
        <f>AV375*AW375*AX375</f>
        <v>0</v>
      </c>
      <c r="BA375">
        <f>(AY375-AQ375)/AX375</f>
        <v>0</v>
      </c>
      <c r="BB375">
        <f>(AO375-AU375)/AU375</f>
        <v>0</v>
      </c>
      <c r="BC375">
        <f>AN375/(AP375+AN375/AU375)</f>
        <v>0</v>
      </c>
      <c r="BD375" t="s">
        <v>420</v>
      </c>
      <c r="BE375">
        <v>0</v>
      </c>
      <c r="BF375">
        <f>IF(BE375&lt;&gt;0, BE375, BC375)</f>
        <v>0</v>
      </c>
      <c r="BG375">
        <f>1-BF375/AU375</f>
        <v>0</v>
      </c>
      <c r="BH375">
        <f>(AU375-AT375)/(AU375-BF375)</f>
        <v>0</v>
      </c>
      <c r="BI375">
        <f>(AO375-AU375)/(AO375-BF375)</f>
        <v>0</v>
      </c>
      <c r="BJ375">
        <f>(AU375-AT375)/(AU375-AN375)</f>
        <v>0</v>
      </c>
      <c r="BK375">
        <f>(AO375-AU375)/(AO375-AN375)</f>
        <v>0</v>
      </c>
      <c r="BL375">
        <f>(BH375*BF375/AT375)</f>
        <v>0</v>
      </c>
      <c r="BM375">
        <f>(1-BL375)</f>
        <v>0</v>
      </c>
      <c r="CV375">
        <f>$B$11*DT375+$C$11*DU375+$F$11*EF375*(1-EI375)</f>
        <v>0</v>
      </c>
      <c r="CW375">
        <f>CV375*CX375</f>
        <v>0</v>
      </c>
      <c r="CX375">
        <f>($B$11*$D$9+$C$11*$D$9+$F$11*((ES375+EK375)/MAX(ES375+EK375+ET375, 0.1)*$I$9+ET375/MAX(ES375+EK375+ET375, 0.1)*$J$9))/($B$11+$C$11+$F$11)</f>
        <v>0</v>
      </c>
      <c r="CY375">
        <f>($B$11*$K$9+$C$11*$K$9+$F$11*((ES375+EK375)/MAX(ES375+EK375+ET375, 0.1)*$P$9+ET375/MAX(ES375+EK375+ET375, 0.1)*$Q$9))/($B$11+$C$11+$F$11)</f>
        <v>0</v>
      </c>
      <c r="CZ375">
        <v>5.79</v>
      </c>
      <c r="DA375">
        <v>0.5</v>
      </c>
      <c r="DB375" t="s">
        <v>421</v>
      </c>
      <c r="DC375">
        <v>2</v>
      </c>
      <c r="DD375">
        <v>1759366043</v>
      </c>
      <c r="DE375">
        <v>420.951333333333</v>
      </c>
      <c r="DF375">
        <v>420.010333333333</v>
      </c>
      <c r="DG375">
        <v>25.577</v>
      </c>
      <c r="DH375">
        <v>25.4268</v>
      </c>
      <c r="DI375">
        <v>415.371333333333</v>
      </c>
      <c r="DJ375">
        <v>25.1226</v>
      </c>
      <c r="DK375">
        <v>500.075</v>
      </c>
      <c r="DL375">
        <v>90.3531666666667</v>
      </c>
      <c r="DM375">
        <v>0.0304453</v>
      </c>
      <c r="DN375">
        <v>31.4993</v>
      </c>
      <c r="DO375">
        <v>30.0945666666667</v>
      </c>
      <c r="DP375">
        <v>999.9</v>
      </c>
      <c r="DQ375">
        <v>0</v>
      </c>
      <c r="DR375">
        <v>0</v>
      </c>
      <c r="DS375">
        <v>10006.0333333333</v>
      </c>
      <c r="DT375">
        <v>0</v>
      </c>
      <c r="DU375">
        <v>0.676975333333333</v>
      </c>
      <c r="DV375">
        <v>0.940948666666667</v>
      </c>
      <c r="DW375">
        <v>432.000666666667</v>
      </c>
      <c r="DX375">
        <v>430.968666666667</v>
      </c>
      <c r="DY375">
        <v>0.150226666666667</v>
      </c>
      <c r="DZ375">
        <v>420.010333333333</v>
      </c>
      <c r="EA375">
        <v>25.4268</v>
      </c>
      <c r="EB375">
        <v>2.31096</v>
      </c>
      <c r="EC375">
        <v>2.29739</v>
      </c>
      <c r="ED375">
        <v>19.753</v>
      </c>
      <c r="EE375">
        <v>19.6580666666667</v>
      </c>
      <c r="EF375">
        <v>0.00500016</v>
      </c>
      <c r="EG375">
        <v>0</v>
      </c>
      <c r="EH375">
        <v>0</v>
      </c>
      <c r="EI375">
        <v>0</v>
      </c>
      <c r="EJ375">
        <v>1061.23333333333</v>
      </c>
      <c r="EK375">
        <v>0.00500016</v>
      </c>
      <c r="EL375">
        <v>-22.7666666666667</v>
      </c>
      <c r="EM375">
        <v>-1.4</v>
      </c>
      <c r="EN375">
        <v>38</v>
      </c>
      <c r="EO375">
        <v>42.0413333333333</v>
      </c>
      <c r="EP375">
        <v>40.125</v>
      </c>
      <c r="EQ375">
        <v>42.208</v>
      </c>
      <c r="ER375">
        <v>41.375</v>
      </c>
      <c r="ES375">
        <v>0</v>
      </c>
      <c r="ET375">
        <v>0</v>
      </c>
      <c r="EU375">
        <v>0</v>
      </c>
      <c r="EV375">
        <v>1759366047.1</v>
      </c>
      <c r="EW375">
        <v>0</v>
      </c>
      <c r="EX375">
        <v>1060.656</v>
      </c>
      <c r="EY375">
        <v>30.5692308779506</v>
      </c>
      <c r="EZ375">
        <v>-16.4461541177253</v>
      </c>
      <c r="FA375">
        <v>-22.616</v>
      </c>
      <c r="FB375">
        <v>15</v>
      </c>
      <c r="FC375">
        <v>0</v>
      </c>
      <c r="FD375" t="s">
        <v>422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0.9506041</v>
      </c>
      <c r="FQ375">
        <v>0.00810054135338367</v>
      </c>
      <c r="FR375">
        <v>0.0258595250592504</v>
      </c>
      <c r="FS375">
        <v>1</v>
      </c>
      <c r="FT375">
        <v>1059.14117647059</v>
      </c>
      <c r="FU375">
        <v>20.6875477606557</v>
      </c>
      <c r="FV375">
        <v>5.18601726631382</v>
      </c>
      <c r="FW375">
        <v>-1</v>
      </c>
      <c r="FX375">
        <v>0.155269</v>
      </c>
      <c r="FY375">
        <v>-0.0177966315789474</v>
      </c>
      <c r="FZ375">
        <v>0.00244500390592735</v>
      </c>
      <c r="GA375">
        <v>1</v>
      </c>
      <c r="GB375">
        <v>2</v>
      </c>
      <c r="GC375">
        <v>2</v>
      </c>
      <c r="GD375" t="s">
        <v>423</v>
      </c>
      <c r="GE375">
        <v>3.12634</v>
      </c>
      <c r="GF375">
        <v>2.65608</v>
      </c>
      <c r="GG375">
        <v>0.0889095</v>
      </c>
      <c r="GH375">
        <v>0.0896207</v>
      </c>
      <c r="GI375">
        <v>0.105818</v>
      </c>
      <c r="GJ375">
        <v>0.106075</v>
      </c>
      <c r="GK375">
        <v>23306.9</v>
      </c>
      <c r="GL375">
        <v>22191</v>
      </c>
      <c r="GM375">
        <v>22879.3</v>
      </c>
      <c r="GN375">
        <v>23737</v>
      </c>
      <c r="GO375">
        <v>34866.5</v>
      </c>
      <c r="GP375">
        <v>35125.3</v>
      </c>
      <c r="GQ375">
        <v>41250.1</v>
      </c>
      <c r="GR375">
        <v>42333.9</v>
      </c>
      <c r="GS375">
        <v>1.89678</v>
      </c>
      <c r="GT375">
        <v>1.81262</v>
      </c>
      <c r="GU375">
        <v>0.0851005</v>
      </c>
      <c r="GV375">
        <v>0</v>
      </c>
      <c r="GW375">
        <v>28.7095</v>
      </c>
      <c r="GX375">
        <v>999.9</v>
      </c>
      <c r="GY375">
        <v>60.536</v>
      </c>
      <c r="GZ375">
        <v>29.568</v>
      </c>
      <c r="HA375">
        <v>27.8446</v>
      </c>
      <c r="HB375">
        <v>54.1619</v>
      </c>
      <c r="HC375">
        <v>40.3205</v>
      </c>
      <c r="HD375">
        <v>1</v>
      </c>
      <c r="HE375">
        <v>0.0888364</v>
      </c>
      <c r="HF375">
        <v>-1.37015</v>
      </c>
      <c r="HG375">
        <v>20.2312</v>
      </c>
      <c r="HH375">
        <v>5.23496</v>
      </c>
      <c r="HI375">
        <v>11.992</v>
      </c>
      <c r="HJ375">
        <v>4.9557</v>
      </c>
      <c r="HK375">
        <v>3.304</v>
      </c>
      <c r="HL375">
        <v>9999</v>
      </c>
      <c r="HM375">
        <v>9999</v>
      </c>
      <c r="HN375">
        <v>9999</v>
      </c>
      <c r="HO375">
        <v>999.9</v>
      </c>
      <c r="HP375">
        <v>1.86846</v>
      </c>
      <c r="HQ375">
        <v>1.86417</v>
      </c>
      <c r="HR375">
        <v>1.8718</v>
      </c>
      <c r="HS375">
        <v>1.86264</v>
      </c>
      <c r="HT375">
        <v>1.86206</v>
      </c>
      <c r="HU375">
        <v>1.86852</v>
      </c>
      <c r="HV375">
        <v>1.85867</v>
      </c>
      <c r="HW375">
        <v>1.86508</v>
      </c>
      <c r="HX375">
        <v>5</v>
      </c>
      <c r="HY375">
        <v>0</v>
      </c>
      <c r="HZ375">
        <v>0</v>
      </c>
      <c r="IA375">
        <v>0</v>
      </c>
      <c r="IB375" t="s">
        <v>424</v>
      </c>
      <c r="IC375" t="s">
        <v>425</v>
      </c>
      <c r="ID375" t="s">
        <v>426</v>
      </c>
      <c r="IE375" t="s">
        <v>426</v>
      </c>
      <c r="IF375" t="s">
        <v>426</v>
      </c>
      <c r="IG375" t="s">
        <v>426</v>
      </c>
      <c r="IH375">
        <v>0</v>
      </c>
      <c r="II375">
        <v>100</v>
      </c>
      <c r="IJ375">
        <v>100</v>
      </c>
      <c r="IK375">
        <v>5.58</v>
      </c>
      <c r="IL375">
        <v>0.4543</v>
      </c>
      <c r="IM375">
        <v>4.20357787778522</v>
      </c>
      <c r="IN375">
        <v>0.00374144017280572</v>
      </c>
      <c r="IO375">
        <v>-1.07998895285064e-06</v>
      </c>
      <c r="IP375">
        <v>1.2122296874913e-10</v>
      </c>
      <c r="IQ375">
        <v>0.0711788513172057</v>
      </c>
      <c r="IR375">
        <v>0.00727018690124689</v>
      </c>
      <c r="IS375">
        <v>0.000171571339495546</v>
      </c>
      <c r="IT375">
        <v>5.81901312968366e-06</v>
      </c>
      <c r="IU375">
        <v>0</v>
      </c>
      <c r="IV375">
        <v>2039</v>
      </c>
      <c r="IW375">
        <v>1</v>
      </c>
      <c r="IX375">
        <v>29</v>
      </c>
      <c r="IY375">
        <v>29322767.4</v>
      </c>
      <c r="IZ375">
        <v>29322767.4</v>
      </c>
      <c r="JA375">
        <v>1.04248</v>
      </c>
      <c r="JB375">
        <v>2.37671</v>
      </c>
      <c r="JC375">
        <v>1.4978</v>
      </c>
      <c r="JD375">
        <v>2.33276</v>
      </c>
      <c r="JE375">
        <v>1.54419</v>
      </c>
      <c r="JF375">
        <v>2.34253</v>
      </c>
      <c r="JG375">
        <v>35.6613</v>
      </c>
      <c r="JH375">
        <v>24.2101</v>
      </c>
      <c r="JI375">
        <v>18</v>
      </c>
      <c r="JJ375">
        <v>546.148</v>
      </c>
      <c r="JK375">
        <v>434.773</v>
      </c>
      <c r="JL375">
        <v>32.752</v>
      </c>
      <c r="JM375">
        <v>28.7961</v>
      </c>
      <c r="JN375">
        <v>29.9998</v>
      </c>
      <c r="JO375">
        <v>28.5711</v>
      </c>
      <c r="JP375">
        <v>28.5949</v>
      </c>
      <c r="JQ375">
        <v>20.9165</v>
      </c>
      <c r="JR375">
        <v>19.8017</v>
      </c>
      <c r="JS375">
        <v>100</v>
      </c>
      <c r="JT375">
        <v>32.6497</v>
      </c>
      <c r="JU375">
        <v>420</v>
      </c>
      <c r="JV375">
        <v>25.5131</v>
      </c>
      <c r="JW375">
        <v>92.4503</v>
      </c>
      <c r="JX375">
        <v>98.6587</v>
      </c>
    </row>
    <row r="376" spans="1:284">
      <c r="A376">
        <v>360</v>
      </c>
      <c r="B376">
        <v>1759366048</v>
      </c>
      <c r="C376">
        <v>4656.90000009537</v>
      </c>
      <c r="D376" t="s">
        <v>1157</v>
      </c>
      <c r="E376" t="s">
        <v>1158</v>
      </c>
      <c r="F376">
        <v>5</v>
      </c>
      <c r="G376" t="s">
        <v>1142</v>
      </c>
      <c r="H376" t="s">
        <v>419</v>
      </c>
      <c r="I376">
        <v>1759366045</v>
      </c>
      <c r="J376">
        <f>(K376)/1000</f>
        <v>0</v>
      </c>
      <c r="K376">
        <f>1000*DK376*AI376*(DG376-DH376)/(100*CZ376*(1000-AI376*DG376))</f>
        <v>0</v>
      </c>
      <c r="L376">
        <f>DK376*AI376*(DF376-DE376*(1000-AI376*DH376)/(1000-AI376*DG376))/(100*CZ376)</f>
        <v>0</v>
      </c>
      <c r="M376">
        <f>DE376 - IF(AI376&gt;1, L376*CZ376*100.0/(AK376), 0)</f>
        <v>0</v>
      </c>
      <c r="N376">
        <f>((T376-J376/2)*M376-L376)/(T376+J376/2)</f>
        <v>0</v>
      </c>
      <c r="O376">
        <f>N376*(DL376+DM376)/1000.0</f>
        <v>0</v>
      </c>
      <c r="P376">
        <f>(DE376 - IF(AI376&gt;1, L376*CZ376*100.0/(AK376), 0))*(DL376+DM376)/1000.0</f>
        <v>0</v>
      </c>
      <c r="Q376">
        <f>2.0/((1/S376-1/R376)+SIGN(S376)*SQRT((1/S376-1/R376)*(1/S376-1/R376) + 4*DA376/((DA376+1)*(DA376+1))*(2*1/S376*1/R376-1/R376*1/R376)))</f>
        <v>0</v>
      </c>
      <c r="R376">
        <f>IF(LEFT(DB376,1)&lt;&gt;"0",IF(LEFT(DB376,1)="1",3.0,DC376),$D$5+$E$5*(DS376*DL376/($K$5*1000))+$F$5*(DS376*DL376/($K$5*1000))*MAX(MIN(CZ376,$J$5),$I$5)*MAX(MIN(CZ376,$J$5),$I$5)+$G$5*MAX(MIN(CZ376,$J$5),$I$5)*(DS376*DL376/($K$5*1000))+$H$5*(DS376*DL376/($K$5*1000))*(DS376*DL376/($K$5*1000)))</f>
        <v>0</v>
      </c>
      <c r="S376">
        <f>J376*(1000-(1000*0.61365*exp(17.502*W376/(240.97+W376))/(DL376+DM376)+DG376)/2)/(1000*0.61365*exp(17.502*W376/(240.97+W376))/(DL376+DM376)-DG376)</f>
        <v>0</v>
      </c>
      <c r="T376">
        <f>1/((DA376+1)/(Q376/1.6)+1/(R376/1.37)) + DA376/((DA376+1)/(Q376/1.6) + DA376/(R376/1.37))</f>
        <v>0</v>
      </c>
      <c r="U376">
        <f>(CV376*CY376)</f>
        <v>0</v>
      </c>
      <c r="V376">
        <f>(DN376+(U376+2*0.95*5.67E-8*(((DN376+$B$7)+273)^4-(DN376+273)^4)-44100*J376)/(1.84*29.3*R376+8*0.95*5.67E-8*(DN376+273)^3))</f>
        <v>0</v>
      </c>
      <c r="W376">
        <f>($C$7*DO376+$D$7*DP376+$E$7*V376)</f>
        <v>0</v>
      </c>
      <c r="X376">
        <f>0.61365*exp(17.502*W376/(240.97+W376))</f>
        <v>0</v>
      </c>
      <c r="Y376">
        <f>(Z376/AA376*100)</f>
        <v>0</v>
      </c>
      <c r="Z376">
        <f>DG376*(DL376+DM376)/1000</f>
        <v>0</v>
      </c>
      <c r="AA376">
        <f>0.61365*exp(17.502*DN376/(240.97+DN376))</f>
        <v>0</v>
      </c>
      <c r="AB376">
        <f>(X376-DG376*(DL376+DM376)/1000)</f>
        <v>0</v>
      </c>
      <c r="AC376">
        <f>(-J376*44100)</f>
        <v>0</v>
      </c>
      <c r="AD376">
        <f>2*29.3*R376*0.92*(DN376-W376)</f>
        <v>0</v>
      </c>
      <c r="AE376">
        <f>2*0.95*5.67E-8*(((DN376+$B$7)+273)^4-(W376+273)^4)</f>
        <v>0</v>
      </c>
      <c r="AF376">
        <f>U376+AE376+AC376+AD376</f>
        <v>0</v>
      </c>
      <c r="AG376">
        <v>0</v>
      </c>
      <c r="AH376">
        <v>0</v>
      </c>
      <c r="AI376">
        <f>IF(AG376*$H$13&gt;=AK376,1.0,(AK376/(AK376-AG376*$H$13)))</f>
        <v>0</v>
      </c>
      <c r="AJ376">
        <f>(AI376-1)*100</f>
        <v>0</v>
      </c>
      <c r="AK376">
        <f>MAX(0,($B$13+$C$13*DS376)/(1+$D$13*DS376)*DL376/(DN376+273)*$E$13)</f>
        <v>0</v>
      </c>
      <c r="AL376" t="s">
        <v>420</v>
      </c>
      <c r="AM376" t="s">
        <v>420</v>
      </c>
      <c r="AN376">
        <v>0</v>
      </c>
      <c r="AO376">
        <v>0</v>
      </c>
      <c r="AP376">
        <f>1-AN376/AO376</f>
        <v>0</v>
      </c>
      <c r="AQ376">
        <v>0</v>
      </c>
      <c r="AR376" t="s">
        <v>420</v>
      </c>
      <c r="AS376" t="s">
        <v>420</v>
      </c>
      <c r="AT376">
        <v>0</v>
      </c>
      <c r="AU376">
        <v>0</v>
      </c>
      <c r="AV376">
        <f>1-AT376/AU376</f>
        <v>0</v>
      </c>
      <c r="AW376">
        <v>0.5</v>
      </c>
      <c r="AX376">
        <f>CW376</f>
        <v>0</v>
      </c>
      <c r="AY376">
        <f>L376</f>
        <v>0</v>
      </c>
      <c r="AZ376">
        <f>AV376*AW376*AX376</f>
        <v>0</v>
      </c>
      <c r="BA376">
        <f>(AY376-AQ376)/AX376</f>
        <v>0</v>
      </c>
      <c r="BB376">
        <f>(AO376-AU376)/AU376</f>
        <v>0</v>
      </c>
      <c r="BC376">
        <f>AN376/(AP376+AN376/AU376)</f>
        <v>0</v>
      </c>
      <c r="BD376" t="s">
        <v>420</v>
      </c>
      <c r="BE376">
        <v>0</v>
      </c>
      <c r="BF376">
        <f>IF(BE376&lt;&gt;0, BE376, BC376)</f>
        <v>0</v>
      </c>
      <c r="BG376">
        <f>1-BF376/AU376</f>
        <v>0</v>
      </c>
      <c r="BH376">
        <f>(AU376-AT376)/(AU376-BF376)</f>
        <v>0</v>
      </c>
      <c r="BI376">
        <f>(AO376-AU376)/(AO376-BF376)</f>
        <v>0</v>
      </c>
      <c r="BJ376">
        <f>(AU376-AT376)/(AU376-AN376)</f>
        <v>0</v>
      </c>
      <c r="BK376">
        <f>(AO376-AU376)/(AO376-AN376)</f>
        <v>0</v>
      </c>
      <c r="BL376">
        <f>(BH376*BF376/AT376)</f>
        <v>0</v>
      </c>
      <c r="BM376">
        <f>(1-BL376)</f>
        <v>0</v>
      </c>
      <c r="CV376">
        <f>$B$11*DT376+$C$11*DU376+$F$11*EF376*(1-EI376)</f>
        <v>0</v>
      </c>
      <c r="CW376">
        <f>CV376*CX376</f>
        <v>0</v>
      </c>
      <c r="CX376">
        <f>($B$11*$D$9+$C$11*$D$9+$F$11*((ES376+EK376)/MAX(ES376+EK376+ET376, 0.1)*$I$9+ET376/MAX(ES376+EK376+ET376, 0.1)*$J$9))/($B$11+$C$11+$F$11)</f>
        <v>0</v>
      </c>
      <c r="CY376">
        <f>($B$11*$K$9+$C$11*$K$9+$F$11*((ES376+EK376)/MAX(ES376+EK376+ET376, 0.1)*$P$9+ET376/MAX(ES376+EK376+ET376, 0.1)*$Q$9))/($B$11+$C$11+$F$11)</f>
        <v>0</v>
      </c>
      <c r="CZ376">
        <v>5.79</v>
      </c>
      <c r="DA376">
        <v>0.5</v>
      </c>
      <c r="DB376" t="s">
        <v>421</v>
      </c>
      <c r="DC376">
        <v>2</v>
      </c>
      <c r="DD376">
        <v>1759366045</v>
      </c>
      <c r="DE376">
        <v>420.951333333333</v>
      </c>
      <c r="DF376">
        <v>419.987666666667</v>
      </c>
      <c r="DG376">
        <v>25.5758333333333</v>
      </c>
      <c r="DH376">
        <v>25.4310333333333</v>
      </c>
      <c r="DI376">
        <v>415.371333333333</v>
      </c>
      <c r="DJ376">
        <v>25.1215</v>
      </c>
      <c r="DK376">
        <v>500.036666666667</v>
      </c>
      <c r="DL376">
        <v>90.3536</v>
      </c>
      <c r="DM376">
        <v>0.0304862</v>
      </c>
      <c r="DN376">
        <v>31.4992333333333</v>
      </c>
      <c r="DO376">
        <v>30.0963333333333</v>
      </c>
      <c r="DP376">
        <v>999.9</v>
      </c>
      <c r="DQ376">
        <v>0</v>
      </c>
      <c r="DR376">
        <v>0</v>
      </c>
      <c r="DS376">
        <v>9997.9</v>
      </c>
      <c r="DT376">
        <v>0</v>
      </c>
      <c r="DU376">
        <v>0.676975333333333</v>
      </c>
      <c r="DV376">
        <v>0.963389</v>
      </c>
      <c r="DW376">
        <v>432</v>
      </c>
      <c r="DX376">
        <v>430.947333333333</v>
      </c>
      <c r="DY376">
        <v>0.144869</v>
      </c>
      <c r="DZ376">
        <v>419.987666666667</v>
      </c>
      <c r="EA376">
        <v>25.4310333333333</v>
      </c>
      <c r="EB376">
        <v>2.31087</v>
      </c>
      <c r="EC376">
        <v>2.29778333333333</v>
      </c>
      <c r="ED376">
        <v>19.7523666666667</v>
      </c>
      <c r="EE376">
        <v>19.6608333333333</v>
      </c>
      <c r="EF376">
        <v>0.00500016</v>
      </c>
      <c r="EG376">
        <v>0</v>
      </c>
      <c r="EH376">
        <v>0</v>
      </c>
      <c r="EI376">
        <v>0</v>
      </c>
      <c r="EJ376">
        <v>1061.86666666667</v>
      </c>
      <c r="EK376">
        <v>0.00500016</v>
      </c>
      <c r="EL376">
        <v>-20.3333333333333</v>
      </c>
      <c r="EM376">
        <v>-1.46666666666667</v>
      </c>
      <c r="EN376">
        <v>38</v>
      </c>
      <c r="EO376">
        <v>42.062</v>
      </c>
      <c r="EP376">
        <v>40.125</v>
      </c>
      <c r="EQ376">
        <v>42.229</v>
      </c>
      <c r="ER376">
        <v>41.354</v>
      </c>
      <c r="ES376">
        <v>0</v>
      </c>
      <c r="ET376">
        <v>0</v>
      </c>
      <c r="EU376">
        <v>0</v>
      </c>
      <c r="EV376">
        <v>1759366049.5</v>
      </c>
      <c r="EW376">
        <v>0</v>
      </c>
      <c r="EX376">
        <v>1061.944</v>
      </c>
      <c r="EY376">
        <v>32.1230769361459</v>
      </c>
      <c r="EZ376">
        <v>-18.3000003053591</v>
      </c>
      <c r="FA376">
        <v>-23.384</v>
      </c>
      <c r="FB376">
        <v>15</v>
      </c>
      <c r="FC376">
        <v>0</v>
      </c>
      <c r="FD376" t="s">
        <v>422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0.95043475</v>
      </c>
      <c r="FQ376">
        <v>-0.00696464661653913</v>
      </c>
      <c r="FR376">
        <v>0.0261697744370772</v>
      </c>
      <c r="FS376">
        <v>1</v>
      </c>
      <c r="FT376">
        <v>1059.97647058824</v>
      </c>
      <c r="FU376">
        <v>23.016042817977</v>
      </c>
      <c r="FV376">
        <v>5.17755670423853</v>
      </c>
      <c r="FW376">
        <v>-1</v>
      </c>
      <c r="FX376">
        <v>0.15392575</v>
      </c>
      <c r="FY376">
        <v>-0.0326941804511278</v>
      </c>
      <c r="FZ376">
        <v>0.00417434894175128</v>
      </c>
      <c r="GA376">
        <v>1</v>
      </c>
      <c r="GB376">
        <v>2</v>
      </c>
      <c r="GC376">
        <v>2</v>
      </c>
      <c r="GD376" t="s">
        <v>423</v>
      </c>
      <c r="GE376">
        <v>3.12634</v>
      </c>
      <c r="GF376">
        <v>2.65612</v>
      </c>
      <c r="GG376">
        <v>0.0889095</v>
      </c>
      <c r="GH376">
        <v>0.0896106</v>
      </c>
      <c r="GI376">
        <v>0.105824</v>
      </c>
      <c r="GJ376">
        <v>0.106108</v>
      </c>
      <c r="GK376">
        <v>23306.8</v>
      </c>
      <c r="GL376">
        <v>22191.1</v>
      </c>
      <c r="GM376">
        <v>22879.3</v>
      </c>
      <c r="GN376">
        <v>23736.8</v>
      </c>
      <c r="GO376">
        <v>34866.4</v>
      </c>
      <c r="GP376">
        <v>35123.9</v>
      </c>
      <c r="GQ376">
        <v>41250.3</v>
      </c>
      <c r="GR376">
        <v>42333.8</v>
      </c>
      <c r="GS376">
        <v>1.8968</v>
      </c>
      <c r="GT376">
        <v>1.81265</v>
      </c>
      <c r="GU376">
        <v>0.0850856</v>
      </c>
      <c r="GV376">
        <v>0</v>
      </c>
      <c r="GW376">
        <v>28.7126</v>
      </c>
      <c r="GX376">
        <v>999.9</v>
      </c>
      <c r="GY376">
        <v>60.512</v>
      </c>
      <c r="GZ376">
        <v>29.568</v>
      </c>
      <c r="HA376">
        <v>27.8334</v>
      </c>
      <c r="HB376">
        <v>53.8419</v>
      </c>
      <c r="HC376">
        <v>40.5128</v>
      </c>
      <c r="HD376">
        <v>1</v>
      </c>
      <c r="HE376">
        <v>0.0885671</v>
      </c>
      <c r="HF376">
        <v>-1.30173</v>
      </c>
      <c r="HG376">
        <v>20.2316</v>
      </c>
      <c r="HH376">
        <v>5.23466</v>
      </c>
      <c r="HI376">
        <v>11.992</v>
      </c>
      <c r="HJ376">
        <v>4.95595</v>
      </c>
      <c r="HK376">
        <v>3.304</v>
      </c>
      <c r="HL376">
        <v>9999</v>
      </c>
      <c r="HM376">
        <v>9999</v>
      </c>
      <c r="HN376">
        <v>9999</v>
      </c>
      <c r="HO376">
        <v>999.9</v>
      </c>
      <c r="HP376">
        <v>1.86846</v>
      </c>
      <c r="HQ376">
        <v>1.86418</v>
      </c>
      <c r="HR376">
        <v>1.8718</v>
      </c>
      <c r="HS376">
        <v>1.86264</v>
      </c>
      <c r="HT376">
        <v>1.86207</v>
      </c>
      <c r="HU376">
        <v>1.86853</v>
      </c>
      <c r="HV376">
        <v>1.85867</v>
      </c>
      <c r="HW376">
        <v>1.86508</v>
      </c>
      <c r="HX376">
        <v>5</v>
      </c>
      <c r="HY376">
        <v>0</v>
      </c>
      <c r="HZ376">
        <v>0</v>
      </c>
      <c r="IA376">
        <v>0</v>
      </c>
      <c r="IB376" t="s">
        <v>424</v>
      </c>
      <c r="IC376" t="s">
        <v>425</v>
      </c>
      <c r="ID376" t="s">
        <v>426</v>
      </c>
      <c r="IE376" t="s">
        <v>426</v>
      </c>
      <c r="IF376" t="s">
        <v>426</v>
      </c>
      <c r="IG376" t="s">
        <v>426</v>
      </c>
      <c r="IH376">
        <v>0</v>
      </c>
      <c r="II376">
        <v>100</v>
      </c>
      <c r="IJ376">
        <v>100</v>
      </c>
      <c r="IK376">
        <v>5.58</v>
      </c>
      <c r="IL376">
        <v>0.4544</v>
      </c>
      <c r="IM376">
        <v>4.20357787778522</v>
      </c>
      <c r="IN376">
        <v>0.00374144017280572</v>
      </c>
      <c r="IO376">
        <v>-1.07998895285064e-06</v>
      </c>
      <c r="IP376">
        <v>1.2122296874913e-10</v>
      </c>
      <c r="IQ376">
        <v>0.0711788513172057</v>
      </c>
      <c r="IR376">
        <v>0.00727018690124689</v>
      </c>
      <c r="IS376">
        <v>0.000171571339495546</v>
      </c>
      <c r="IT376">
        <v>5.81901312968366e-06</v>
      </c>
      <c r="IU376">
        <v>0</v>
      </c>
      <c r="IV376">
        <v>2039</v>
      </c>
      <c r="IW376">
        <v>1</v>
      </c>
      <c r="IX376">
        <v>29</v>
      </c>
      <c r="IY376">
        <v>29322767.5</v>
      </c>
      <c r="IZ376">
        <v>29322767.5</v>
      </c>
      <c r="JA376">
        <v>1.04248</v>
      </c>
      <c r="JB376">
        <v>2.37061</v>
      </c>
      <c r="JC376">
        <v>1.49902</v>
      </c>
      <c r="JD376">
        <v>2.33154</v>
      </c>
      <c r="JE376">
        <v>1.54419</v>
      </c>
      <c r="JF376">
        <v>2.36206</v>
      </c>
      <c r="JG376">
        <v>35.6845</v>
      </c>
      <c r="JH376">
        <v>24.2101</v>
      </c>
      <c r="JI376">
        <v>18</v>
      </c>
      <c r="JJ376">
        <v>546.164</v>
      </c>
      <c r="JK376">
        <v>434.788</v>
      </c>
      <c r="JL376">
        <v>32.7156</v>
      </c>
      <c r="JM376">
        <v>28.7961</v>
      </c>
      <c r="JN376">
        <v>29.9999</v>
      </c>
      <c r="JO376">
        <v>28.5711</v>
      </c>
      <c r="JP376">
        <v>28.5949</v>
      </c>
      <c r="JQ376">
        <v>20.9195</v>
      </c>
      <c r="JR376">
        <v>19.8017</v>
      </c>
      <c r="JS376">
        <v>100</v>
      </c>
      <c r="JT376">
        <v>32.6497</v>
      </c>
      <c r="JU376">
        <v>420</v>
      </c>
      <c r="JV376">
        <v>25.516</v>
      </c>
      <c r="JW376">
        <v>92.4505</v>
      </c>
      <c r="JX376">
        <v>98.6581</v>
      </c>
    </row>
    <row r="377" spans="1:284">
      <c r="A377">
        <v>361</v>
      </c>
      <c r="B377">
        <v>1759366050</v>
      </c>
      <c r="C377">
        <v>4658.90000009537</v>
      </c>
      <c r="D377" t="s">
        <v>1159</v>
      </c>
      <c r="E377" t="s">
        <v>1160</v>
      </c>
      <c r="F377">
        <v>5</v>
      </c>
      <c r="G377" t="s">
        <v>1142</v>
      </c>
      <c r="H377" t="s">
        <v>419</v>
      </c>
      <c r="I377">
        <v>1759366047</v>
      </c>
      <c r="J377">
        <f>(K377)/1000</f>
        <v>0</v>
      </c>
      <c r="K377">
        <f>1000*DK377*AI377*(DG377-DH377)/(100*CZ377*(1000-AI377*DG377))</f>
        <v>0</v>
      </c>
      <c r="L377">
        <f>DK377*AI377*(DF377-DE377*(1000-AI377*DH377)/(1000-AI377*DG377))/(100*CZ377)</f>
        <v>0</v>
      </c>
      <c r="M377">
        <f>DE377 - IF(AI377&gt;1, L377*CZ377*100.0/(AK377), 0)</f>
        <v>0</v>
      </c>
      <c r="N377">
        <f>((T377-J377/2)*M377-L377)/(T377+J377/2)</f>
        <v>0</v>
      </c>
      <c r="O377">
        <f>N377*(DL377+DM377)/1000.0</f>
        <v>0</v>
      </c>
      <c r="P377">
        <f>(DE377 - IF(AI377&gt;1, L377*CZ377*100.0/(AK377), 0))*(DL377+DM377)/1000.0</f>
        <v>0</v>
      </c>
      <c r="Q377">
        <f>2.0/((1/S377-1/R377)+SIGN(S377)*SQRT((1/S377-1/R377)*(1/S377-1/R377) + 4*DA377/((DA377+1)*(DA377+1))*(2*1/S377*1/R377-1/R377*1/R377)))</f>
        <v>0</v>
      </c>
      <c r="R377">
        <f>IF(LEFT(DB377,1)&lt;&gt;"0",IF(LEFT(DB377,1)="1",3.0,DC377),$D$5+$E$5*(DS377*DL377/($K$5*1000))+$F$5*(DS377*DL377/($K$5*1000))*MAX(MIN(CZ377,$J$5),$I$5)*MAX(MIN(CZ377,$J$5),$I$5)+$G$5*MAX(MIN(CZ377,$J$5),$I$5)*(DS377*DL377/($K$5*1000))+$H$5*(DS377*DL377/($K$5*1000))*(DS377*DL377/($K$5*1000)))</f>
        <v>0</v>
      </c>
      <c r="S377">
        <f>J377*(1000-(1000*0.61365*exp(17.502*W377/(240.97+W377))/(DL377+DM377)+DG377)/2)/(1000*0.61365*exp(17.502*W377/(240.97+W377))/(DL377+DM377)-DG377)</f>
        <v>0</v>
      </c>
      <c r="T377">
        <f>1/((DA377+1)/(Q377/1.6)+1/(R377/1.37)) + DA377/((DA377+1)/(Q377/1.6) + DA377/(R377/1.37))</f>
        <v>0</v>
      </c>
      <c r="U377">
        <f>(CV377*CY377)</f>
        <v>0</v>
      </c>
      <c r="V377">
        <f>(DN377+(U377+2*0.95*5.67E-8*(((DN377+$B$7)+273)^4-(DN377+273)^4)-44100*J377)/(1.84*29.3*R377+8*0.95*5.67E-8*(DN377+273)^3))</f>
        <v>0</v>
      </c>
      <c r="W377">
        <f>($C$7*DO377+$D$7*DP377+$E$7*V377)</f>
        <v>0</v>
      </c>
      <c r="X377">
        <f>0.61365*exp(17.502*W377/(240.97+W377))</f>
        <v>0</v>
      </c>
      <c r="Y377">
        <f>(Z377/AA377*100)</f>
        <v>0</v>
      </c>
      <c r="Z377">
        <f>DG377*(DL377+DM377)/1000</f>
        <v>0</v>
      </c>
      <c r="AA377">
        <f>0.61365*exp(17.502*DN377/(240.97+DN377))</f>
        <v>0</v>
      </c>
      <c r="AB377">
        <f>(X377-DG377*(DL377+DM377)/1000)</f>
        <v>0</v>
      </c>
      <c r="AC377">
        <f>(-J377*44100)</f>
        <v>0</v>
      </c>
      <c r="AD377">
        <f>2*29.3*R377*0.92*(DN377-W377)</f>
        <v>0</v>
      </c>
      <c r="AE377">
        <f>2*0.95*5.67E-8*(((DN377+$B$7)+273)^4-(W377+273)^4)</f>
        <v>0</v>
      </c>
      <c r="AF377">
        <f>U377+AE377+AC377+AD377</f>
        <v>0</v>
      </c>
      <c r="AG377">
        <v>0</v>
      </c>
      <c r="AH377">
        <v>0</v>
      </c>
      <c r="AI377">
        <f>IF(AG377*$H$13&gt;=AK377,1.0,(AK377/(AK377-AG377*$H$13)))</f>
        <v>0</v>
      </c>
      <c r="AJ377">
        <f>(AI377-1)*100</f>
        <v>0</v>
      </c>
      <c r="AK377">
        <f>MAX(0,($B$13+$C$13*DS377)/(1+$D$13*DS377)*DL377/(DN377+273)*$E$13)</f>
        <v>0</v>
      </c>
      <c r="AL377" t="s">
        <v>420</v>
      </c>
      <c r="AM377" t="s">
        <v>420</v>
      </c>
      <c r="AN377">
        <v>0</v>
      </c>
      <c r="AO377">
        <v>0</v>
      </c>
      <c r="AP377">
        <f>1-AN377/AO377</f>
        <v>0</v>
      </c>
      <c r="AQ377">
        <v>0</v>
      </c>
      <c r="AR377" t="s">
        <v>420</v>
      </c>
      <c r="AS377" t="s">
        <v>420</v>
      </c>
      <c r="AT377">
        <v>0</v>
      </c>
      <c r="AU377">
        <v>0</v>
      </c>
      <c r="AV377">
        <f>1-AT377/AU377</f>
        <v>0</v>
      </c>
      <c r="AW377">
        <v>0.5</v>
      </c>
      <c r="AX377">
        <f>CW377</f>
        <v>0</v>
      </c>
      <c r="AY377">
        <f>L377</f>
        <v>0</v>
      </c>
      <c r="AZ377">
        <f>AV377*AW377*AX377</f>
        <v>0</v>
      </c>
      <c r="BA377">
        <f>(AY377-AQ377)/AX377</f>
        <v>0</v>
      </c>
      <c r="BB377">
        <f>(AO377-AU377)/AU377</f>
        <v>0</v>
      </c>
      <c r="BC377">
        <f>AN377/(AP377+AN377/AU377)</f>
        <v>0</v>
      </c>
      <c r="BD377" t="s">
        <v>420</v>
      </c>
      <c r="BE377">
        <v>0</v>
      </c>
      <c r="BF377">
        <f>IF(BE377&lt;&gt;0, BE377, BC377)</f>
        <v>0</v>
      </c>
      <c r="BG377">
        <f>1-BF377/AU377</f>
        <v>0</v>
      </c>
      <c r="BH377">
        <f>(AU377-AT377)/(AU377-BF377)</f>
        <v>0</v>
      </c>
      <c r="BI377">
        <f>(AO377-AU377)/(AO377-BF377)</f>
        <v>0</v>
      </c>
      <c r="BJ377">
        <f>(AU377-AT377)/(AU377-AN377)</f>
        <v>0</v>
      </c>
      <c r="BK377">
        <f>(AO377-AU377)/(AO377-AN377)</f>
        <v>0</v>
      </c>
      <c r="BL377">
        <f>(BH377*BF377/AT377)</f>
        <v>0</v>
      </c>
      <c r="BM377">
        <f>(1-BL377)</f>
        <v>0</v>
      </c>
      <c r="CV377">
        <f>$B$11*DT377+$C$11*DU377+$F$11*EF377*(1-EI377)</f>
        <v>0</v>
      </c>
      <c r="CW377">
        <f>CV377*CX377</f>
        <v>0</v>
      </c>
      <c r="CX377">
        <f>($B$11*$D$9+$C$11*$D$9+$F$11*((ES377+EK377)/MAX(ES377+EK377+ET377, 0.1)*$I$9+ET377/MAX(ES377+EK377+ET377, 0.1)*$J$9))/($B$11+$C$11+$F$11)</f>
        <v>0</v>
      </c>
      <c r="CY377">
        <f>($B$11*$K$9+$C$11*$K$9+$F$11*((ES377+EK377)/MAX(ES377+EK377+ET377, 0.1)*$P$9+ET377/MAX(ES377+EK377+ET377, 0.1)*$Q$9))/($B$11+$C$11+$F$11)</f>
        <v>0</v>
      </c>
      <c r="CZ377">
        <v>5.79</v>
      </c>
      <c r="DA377">
        <v>0.5</v>
      </c>
      <c r="DB377" t="s">
        <v>421</v>
      </c>
      <c r="DC377">
        <v>2</v>
      </c>
      <c r="DD377">
        <v>1759366047</v>
      </c>
      <c r="DE377">
        <v>420.937333333333</v>
      </c>
      <c r="DF377">
        <v>419.965</v>
      </c>
      <c r="DG377">
        <v>25.5761</v>
      </c>
      <c r="DH377">
        <v>25.4383333333333</v>
      </c>
      <c r="DI377">
        <v>415.357333333333</v>
      </c>
      <c r="DJ377">
        <v>25.1217666666667</v>
      </c>
      <c r="DK377">
        <v>500.042</v>
      </c>
      <c r="DL377">
        <v>90.3537666666667</v>
      </c>
      <c r="DM377">
        <v>0.0303293666666667</v>
      </c>
      <c r="DN377">
        <v>31.4986333333333</v>
      </c>
      <c r="DO377">
        <v>30.0978333333333</v>
      </c>
      <c r="DP377">
        <v>999.9</v>
      </c>
      <c r="DQ377">
        <v>0</v>
      </c>
      <c r="DR377">
        <v>0</v>
      </c>
      <c r="DS377">
        <v>10007.2733333333</v>
      </c>
      <c r="DT377">
        <v>0</v>
      </c>
      <c r="DU377">
        <v>0.672338666666667</v>
      </c>
      <c r="DV377">
        <v>0.972188</v>
      </c>
      <c r="DW377">
        <v>431.985666666667</v>
      </c>
      <c r="DX377">
        <v>430.927333333333</v>
      </c>
      <c r="DY377">
        <v>0.137800333333333</v>
      </c>
      <c r="DZ377">
        <v>419.965</v>
      </c>
      <c r="EA377">
        <v>25.4383333333333</v>
      </c>
      <c r="EB377">
        <v>2.31089666666667</v>
      </c>
      <c r="EC377">
        <v>2.29845</v>
      </c>
      <c r="ED377">
        <v>19.7525666666667</v>
      </c>
      <c r="EE377">
        <v>19.6655</v>
      </c>
      <c r="EF377">
        <v>0.00500016</v>
      </c>
      <c r="EG377">
        <v>0</v>
      </c>
      <c r="EH377">
        <v>0</v>
      </c>
      <c r="EI377">
        <v>0</v>
      </c>
      <c r="EJ377">
        <v>1067.23333333333</v>
      </c>
      <c r="EK377">
        <v>0.00500016</v>
      </c>
      <c r="EL377">
        <v>-23.1333333333333</v>
      </c>
      <c r="EM377">
        <v>-1.4</v>
      </c>
      <c r="EN377">
        <v>38</v>
      </c>
      <c r="EO377">
        <v>42.062</v>
      </c>
      <c r="EP377">
        <v>40.125</v>
      </c>
      <c r="EQ377">
        <v>42.25</v>
      </c>
      <c r="ER377">
        <v>41.354</v>
      </c>
      <c r="ES377">
        <v>0</v>
      </c>
      <c r="ET377">
        <v>0</v>
      </c>
      <c r="EU377">
        <v>0</v>
      </c>
      <c r="EV377">
        <v>1759366051.3</v>
      </c>
      <c r="EW377">
        <v>0</v>
      </c>
      <c r="EX377">
        <v>1063.02307692308</v>
      </c>
      <c r="EY377">
        <v>34.7145299808305</v>
      </c>
      <c r="EZ377">
        <v>-5.48376081025765</v>
      </c>
      <c r="FA377">
        <v>-23.9076923076923</v>
      </c>
      <c r="FB377">
        <v>15</v>
      </c>
      <c r="FC377">
        <v>0</v>
      </c>
      <c r="FD377" t="s">
        <v>422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0.9555815</v>
      </c>
      <c r="FQ377">
        <v>0.0503861954887228</v>
      </c>
      <c r="FR377">
        <v>0.0276685725228101</v>
      </c>
      <c r="FS377">
        <v>1</v>
      </c>
      <c r="FT377">
        <v>1061.24411764706</v>
      </c>
      <c r="FU377">
        <v>21.4896867823774</v>
      </c>
      <c r="FV377">
        <v>5.20102881092206</v>
      </c>
      <c r="FW377">
        <v>-1</v>
      </c>
      <c r="FX377">
        <v>0.15183145</v>
      </c>
      <c r="FY377">
        <v>-0.0634512631578947</v>
      </c>
      <c r="FZ377">
        <v>0.00730458969740943</v>
      </c>
      <c r="GA377">
        <v>1</v>
      </c>
      <c r="GB377">
        <v>2</v>
      </c>
      <c r="GC377">
        <v>2</v>
      </c>
      <c r="GD377" t="s">
        <v>423</v>
      </c>
      <c r="GE377">
        <v>3.12642</v>
      </c>
      <c r="GF377">
        <v>2.65587</v>
      </c>
      <c r="GG377">
        <v>0.0889087</v>
      </c>
      <c r="GH377">
        <v>0.0896113</v>
      </c>
      <c r="GI377">
        <v>0.105825</v>
      </c>
      <c r="GJ377">
        <v>0.106118</v>
      </c>
      <c r="GK377">
        <v>23306.8</v>
      </c>
      <c r="GL377">
        <v>22191.1</v>
      </c>
      <c r="GM377">
        <v>22879.3</v>
      </c>
      <c r="GN377">
        <v>23736.9</v>
      </c>
      <c r="GO377">
        <v>34866.4</v>
      </c>
      <c r="GP377">
        <v>35123.6</v>
      </c>
      <c r="GQ377">
        <v>41250.3</v>
      </c>
      <c r="GR377">
        <v>42333.9</v>
      </c>
      <c r="GS377">
        <v>1.89695</v>
      </c>
      <c r="GT377">
        <v>1.81253</v>
      </c>
      <c r="GU377">
        <v>0.0850484</v>
      </c>
      <c r="GV377">
        <v>0</v>
      </c>
      <c r="GW377">
        <v>28.7157</v>
      </c>
      <c r="GX377">
        <v>999.9</v>
      </c>
      <c r="GY377">
        <v>60.536</v>
      </c>
      <c r="GZ377">
        <v>29.568</v>
      </c>
      <c r="HA377">
        <v>27.8448</v>
      </c>
      <c r="HB377">
        <v>54.2119</v>
      </c>
      <c r="HC377">
        <v>40.2083</v>
      </c>
      <c r="HD377">
        <v>1</v>
      </c>
      <c r="HE377">
        <v>0.0884248</v>
      </c>
      <c r="HF377">
        <v>-1.2276</v>
      </c>
      <c r="HG377">
        <v>20.2322</v>
      </c>
      <c r="HH377">
        <v>5.23496</v>
      </c>
      <c r="HI377">
        <v>11.992</v>
      </c>
      <c r="HJ377">
        <v>4.95605</v>
      </c>
      <c r="HK377">
        <v>3.304</v>
      </c>
      <c r="HL377">
        <v>9999</v>
      </c>
      <c r="HM377">
        <v>9999</v>
      </c>
      <c r="HN377">
        <v>9999</v>
      </c>
      <c r="HO377">
        <v>999.9</v>
      </c>
      <c r="HP377">
        <v>1.86846</v>
      </c>
      <c r="HQ377">
        <v>1.86418</v>
      </c>
      <c r="HR377">
        <v>1.8718</v>
      </c>
      <c r="HS377">
        <v>1.86264</v>
      </c>
      <c r="HT377">
        <v>1.86208</v>
      </c>
      <c r="HU377">
        <v>1.86854</v>
      </c>
      <c r="HV377">
        <v>1.85867</v>
      </c>
      <c r="HW377">
        <v>1.86508</v>
      </c>
      <c r="HX377">
        <v>5</v>
      </c>
      <c r="HY377">
        <v>0</v>
      </c>
      <c r="HZ377">
        <v>0</v>
      </c>
      <c r="IA377">
        <v>0</v>
      </c>
      <c r="IB377" t="s">
        <v>424</v>
      </c>
      <c r="IC377" t="s">
        <v>425</v>
      </c>
      <c r="ID377" t="s">
        <v>426</v>
      </c>
      <c r="IE377" t="s">
        <v>426</v>
      </c>
      <c r="IF377" t="s">
        <v>426</v>
      </c>
      <c r="IG377" t="s">
        <v>426</v>
      </c>
      <c r="IH377">
        <v>0</v>
      </c>
      <c r="II377">
        <v>100</v>
      </c>
      <c r="IJ377">
        <v>100</v>
      </c>
      <c r="IK377">
        <v>5.58</v>
      </c>
      <c r="IL377">
        <v>0.4544</v>
      </c>
      <c r="IM377">
        <v>4.20357787778522</v>
      </c>
      <c r="IN377">
        <v>0.00374144017280572</v>
      </c>
      <c r="IO377">
        <v>-1.07998895285064e-06</v>
      </c>
      <c r="IP377">
        <v>1.2122296874913e-10</v>
      </c>
      <c r="IQ377">
        <v>0.0711788513172057</v>
      </c>
      <c r="IR377">
        <v>0.00727018690124689</v>
      </c>
      <c r="IS377">
        <v>0.000171571339495546</v>
      </c>
      <c r="IT377">
        <v>5.81901312968366e-06</v>
      </c>
      <c r="IU377">
        <v>0</v>
      </c>
      <c r="IV377">
        <v>2039</v>
      </c>
      <c r="IW377">
        <v>1</v>
      </c>
      <c r="IX377">
        <v>29</v>
      </c>
      <c r="IY377">
        <v>29322767.5</v>
      </c>
      <c r="IZ377">
        <v>29322767.5</v>
      </c>
      <c r="JA377">
        <v>1.04248</v>
      </c>
      <c r="JB377">
        <v>2.38159</v>
      </c>
      <c r="JC377">
        <v>1.4978</v>
      </c>
      <c r="JD377">
        <v>2.33276</v>
      </c>
      <c r="JE377">
        <v>1.54419</v>
      </c>
      <c r="JF377">
        <v>2.44507</v>
      </c>
      <c r="JG377">
        <v>35.6613</v>
      </c>
      <c r="JH377">
        <v>24.2101</v>
      </c>
      <c r="JI377">
        <v>18</v>
      </c>
      <c r="JJ377">
        <v>546.262</v>
      </c>
      <c r="JK377">
        <v>434.713</v>
      </c>
      <c r="JL377">
        <v>32.6753</v>
      </c>
      <c r="JM377">
        <v>28.7961</v>
      </c>
      <c r="JN377">
        <v>29.9999</v>
      </c>
      <c r="JO377">
        <v>28.5711</v>
      </c>
      <c r="JP377">
        <v>28.5949</v>
      </c>
      <c r="JQ377">
        <v>20.9193</v>
      </c>
      <c r="JR377">
        <v>19.8017</v>
      </c>
      <c r="JS377">
        <v>100</v>
      </c>
      <c r="JT377">
        <v>32.6497</v>
      </c>
      <c r="JU377">
        <v>420</v>
      </c>
      <c r="JV377">
        <v>25.5213</v>
      </c>
      <c r="JW377">
        <v>92.4505</v>
      </c>
      <c r="JX377">
        <v>98.6585</v>
      </c>
    </row>
    <row r="378" spans="1:284">
      <c r="A378">
        <v>362</v>
      </c>
      <c r="B378">
        <v>1759366052</v>
      </c>
      <c r="C378">
        <v>4660.90000009537</v>
      </c>
      <c r="D378" t="s">
        <v>1161</v>
      </c>
      <c r="E378" t="s">
        <v>1162</v>
      </c>
      <c r="F378">
        <v>5</v>
      </c>
      <c r="G378" t="s">
        <v>1142</v>
      </c>
      <c r="H378" t="s">
        <v>419</v>
      </c>
      <c r="I378">
        <v>1759366049</v>
      </c>
      <c r="J378">
        <f>(K378)/1000</f>
        <v>0</v>
      </c>
      <c r="K378">
        <f>1000*DK378*AI378*(DG378-DH378)/(100*CZ378*(1000-AI378*DG378))</f>
        <v>0</v>
      </c>
      <c r="L378">
        <f>DK378*AI378*(DF378-DE378*(1000-AI378*DH378)/(1000-AI378*DG378))/(100*CZ378)</f>
        <v>0</v>
      </c>
      <c r="M378">
        <f>DE378 - IF(AI378&gt;1, L378*CZ378*100.0/(AK378), 0)</f>
        <v>0</v>
      </c>
      <c r="N378">
        <f>((T378-J378/2)*M378-L378)/(T378+J378/2)</f>
        <v>0</v>
      </c>
      <c r="O378">
        <f>N378*(DL378+DM378)/1000.0</f>
        <v>0</v>
      </c>
      <c r="P378">
        <f>(DE378 - IF(AI378&gt;1, L378*CZ378*100.0/(AK378), 0))*(DL378+DM378)/1000.0</f>
        <v>0</v>
      </c>
      <c r="Q378">
        <f>2.0/((1/S378-1/R378)+SIGN(S378)*SQRT((1/S378-1/R378)*(1/S378-1/R378) + 4*DA378/((DA378+1)*(DA378+1))*(2*1/S378*1/R378-1/R378*1/R378)))</f>
        <v>0</v>
      </c>
      <c r="R378">
        <f>IF(LEFT(DB378,1)&lt;&gt;"0",IF(LEFT(DB378,1)="1",3.0,DC378),$D$5+$E$5*(DS378*DL378/($K$5*1000))+$F$5*(DS378*DL378/($K$5*1000))*MAX(MIN(CZ378,$J$5),$I$5)*MAX(MIN(CZ378,$J$5),$I$5)+$G$5*MAX(MIN(CZ378,$J$5),$I$5)*(DS378*DL378/($K$5*1000))+$H$5*(DS378*DL378/($K$5*1000))*(DS378*DL378/($K$5*1000)))</f>
        <v>0</v>
      </c>
      <c r="S378">
        <f>J378*(1000-(1000*0.61365*exp(17.502*W378/(240.97+W378))/(DL378+DM378)+DG378)/2)/(1000*0.61365*exp(17.502*W378/(240.97+W378))/(DL378+DM378)-DG378)</f>
        <v>0</v>
      </c>
      <c r="T378">
        <f>1/((DA378+1)/(Q378/1.6)+1/(R378/1.37)) + DA378/((DA378+1)/(Q378/1.6) + DA378/(R378/1.37))</f>
        <v>0</v>
      </c>
      <c r="U378">
        <f>(CV378*CY378)</f>
        <v>0</v>
      </c>
      <c r="V378">
        <f>(DN378+(U378+2*0.95*5.67E-8*(((DN378+$B$7)+273)^4-(DN378+273)^4)-44100*J378)/(1.84*29.3*R378+8*0.95*5.67E-8*(DN378+273)^3))</f>
        <v>0</v>
      </c>
      <c r="W378">
        <f>($C$7*DO378+$D$7*DP378+$E$7*V378)</f>
        <v>0</v>
      </c>
      <c r="X378">
        <f>0.61365*exp(17.502*W378/(240.97+W378))</f>
        <v>0</v>
      </c>
      <c r="Y378">
        <f>(Z378/AA378*100)</f>
        <v>0</v>
      </c>
      <c r="Z378">
        <f>DG378*(DL378+DM378)/1000</f>
        <v>0</v>
      </c>
      <c r="AA378">
        <f>0.61365*exp(17.502*DN378/(240.97+DN378))</f>
        <v>0</v>
      </c>
      <c r="AB378">
        <f>(X378-DG378*(DL378+DM378)/1000)</f>
        <v>0</v>
      </c>
      <c r="AC378">
        <f>(-J378*44100)</f>
        <v>0</v>
      </c>
      <c r="AD378">
        <f>2*29.3*R378*0.92*(DN378-W378)</f>
        <v>0</v>
      </c>
      <c r="AE378">
        <f>2*0.95*5.67E-8*(((DN378+$B$7)+273)^4-(W378+273)^4)</f>
        <v>0</v>
      </c>
      <c r="AF378">
        <f>U378+AE378+AC378+AD378</f>
        <v>0</v>
      </c>
      <c r="AG378">
        <v>0</v>
      </c>
      <c r="AH378">
        <v>0</v>
      </c>
      <c r="AI378">
        <f>IF(AG378*$H$13&gt;=AK378,1.0,(AK378/(AK378-AG378*$H$13)))</f>
        <v>0</v>
      </c>
      <c r="AJ378">
        <f>(AI378-1)*100</f>
        <v>0</v>
      </c>
      <c r="AK378">
        <f>MAX(0,($B$13+$C$13*DS378)/(1+$D$13*DS378)*DL378/(DN378+273)*$E$13)</f>
        <v>0</v>
      </c>
      <c r="AL378" t="s">
        <v>420</v>
      </c>
      <c r="AM378" t="s">
        <v>420</v>
      </c>
      <c r="AN378">
        <v>0</v>
      </c>
      <c r="AO378">
        <v>0</v>
      </c>
      <c r="AP378">
        <f>1-AN378/AO378</f>
        <v>0</v>
      </c>
      <c r="AQ378">
        <v>0</v>
      </c>
      <c r="AR378" t="s">
        <v>420</v>
      </c>
      <c r="AS378" t="s">
        <v>420</v>
      </c>
      <c r="AT378">
        <v>0</v>
      </c>
      <c r="AU378">
        <v>0</v>
      </c>
      <c r="AV378">
        <f>1-AT378/AU378</f>
        <v>0</v>
      </c>
      <c r="AW378">
        <v>0.5</v>
      </c>
      <c r="AX378">
        <f>CW378</f>
        <v>0</v>
      </c>
      <c r="AY378">
        <f>L378</f>
        <v>0</v>
      </c>
      <c r="AZ378">
        <f>AV378*AW378*AX378</f>
        <v>0</v>
      </c>
      <c r="BA378">
        <f>(AY378-AQ378)/AX378</f>
        <v>0</v>
      </c>
      <c r="BB378">
        <f>(AO378-AU378)/AU378</f>
        <v>0</v>
      </c>
      <c r="BC378">
        <f>AN378/(AP378+AN378/AU378)</f>
        <v>0</v>
      </c>
      <c r="BD378" t="s">
        <v>420</v>
      </c>
      <c r="BE378">
        <v>0</v>
      </c>
      <c r="BF378">
        <f>IF(BE378&lt;&gt;0, BE378, BC378)</f>
        <v>0</v>
      </c>
      <c r="BG378">
        <f>1-BF378/AU378</f>
        <v>0</v>
      </c>
      <c r="BH378">
        <f>(AU378-AT378)/(AU378-BF378)</f>
        <v>0</v>
      </c>
      <c r="BI378">
        <f>(AO378-AU378)/(AO378-BF378)</f>
        <v>0</v>
      </c>
      <c r="BJ378">
        <f>(AU378-AT378)/(AU378-AN378)</f>
        <v>0</v>
      </c>
      <c r="BK378">
        <f>(AO378-AU378)/(AO378-AN378)</f>
        <v>0</v>
      </c>
      <c r="BL378">
        <f>(BH378*BF378/AT378)</f>
        <v>0</v>
      </c>
      <c r="BM378">
        <f>(1-BL378)</f>
        <v>0</v>
      </c>
      <c r="CV378">
        <f>$B$11*DT378+$C$11*DU378+$F$11*EF378*(1-EI378)</f>
        <v>0</v>
      </c>
      <c r="CW378">
        <f>CV378*CX378</f>
        <v>0</v>
      </c>
      <c r="CX378">
        <f>($B$11*$D$9+$C$11*$D$9+$F$11*((ES378+EK378)/MAX(ES378+EK378+ET378, 0.1)*$I$9+ET378/MAX(ES378+EK378+ET378, 0.1)*$J$9))/($B$11+$C$11+$F$11)</f>
        <v>0</v>
      </c>
      <c r="CY378">
        <f>($B$11*$K$9+$C$11*$K$9+$F$11*((ES378+EK378)/MAX(ES378+EK378+ET378, 0.1)*$P$9+ET378/MAX(ES378+EK378+ET378, 0.1)*$Q$9))/($B$11+$C$11+$F$11)</f>
        <v>0</v>
      </c>
      <c r="CZ378">
        <v>5.79</v>
      </c>
      <c r="DA378">
        <v>0.5</v>
      </c>
      <c r="DB378" t="s">
        <v>421</v>
      </c>
      <c r="DC378">
        <v>2</v>
      </c>
      <c r="DD378">
        <v>1759366049</v>
      </c>
      <c r="DE378">
        <v>420.920333333333</v>
      </c>
      <c r="DF378">
        <v>419.961666666667</v>
      </c>
      <c r="DG378">
        <v>25.5771</v>
      </c>
      <c r="DH378">
        <v>25.4448</v>
      </c>
      <c r="DI378">
        <v>415.340333333333</v>
      </c>
      <c r="DJ378">
        <v>25.1227333333333</v>
      </c>
      <c r="DK378">
        <v>500.034666666667</v>
      </c>
      <c r="DL378">
        <v>90.3541666666667</v>
      </c>
      <c r="DM378">
        <v>0.0302378</v>
      </c>
      <c r="DN378">
        <v>31.4969</v>
      </c>
      <c r="DO378">
        <v>30.0998333333333</v>
      </c>
      <c r="DP378">
        <v>999.9</v>
      </c>
      <c r="DQ378">
        <v>0</v>
      </c>
      <c r="DR378">
        <v>0</v>
      </c>
      <c r="DS378">
        <v>10005.6066666667</v>
      </c>
      <c r="DT378">
        <v>0</v>
      </c>
      <c r="DU378">
        <v>0.667702</v>
      </c>
      <c r="DV378">
        <v>0.958587333333333</v>
      </c>
      <c r="DW378">
        <v>431.968666666667</v>
      </c>
      <c r="DX378">
        <v>430.926666666667</v>
      </c>
      <c r="DY378">
        <v>0.132302666666667</v>
      </c>
      <c r="DZ378">
        <v>419.961666666667</v>
      </c>
      <c r="EA378">
        <v>25.4448</v>
      </c>
      <c r="EB378">
        <v>2.31099666666667</v>
      </c>
      <c r="EC378">
        <v>2.29904666666667</v>
      </c>
      <c r="ED378">
        <v>19.7532666666667</v>
      </c>
      <c r="EE378">
        <v>19.6697</v>
      </c>
      <c r="EF378">
        <v>0.00500016</v>
      </c>
      <c r="EG378">
        <v>0</v>
      </c>
      <c r="EH378">
        <v>0</v>
      </c>
      <c r="EI378">
        <v>0</v>
      </c>
      <c r="EJ378">
        <v>1067.2</v>
      </c>
      <c r="EK378">
        <v>0.00500016</v>
      </c>
      <c r="EL378">
        <v>-23.9333333333333</v>
      </c>
      <c r="EM378">
        <v>-2.1</v>
      </c>
      <c r="EN378">
        <v>38</v>
      </c>
      <c r="EO378">
        <v>42.0413333333333</v>
      </c>
      <c r="EP378">
        <v>40.125</v>
      </c>
      <c r="EQ378">
        <v>42.25</v>
      </c>
      <c r="ER378">
        <v>41.354</v>
      </c>
      <c r="ES378">
        <v>0</v>
      </c>
      <c r="ET378">
        <v>0</v>
      </c>
      <c r="EU378">
        <v>0</v>
      </c>
      <c r="EV378">
        <v>1759366053.1</v>
      </c>
      <c r="EW378">
        <v>0</v>
      </c>
      <c r="EX378">
        <v>1063.944</v>
      </c>
      <c r="EY378">
        <v>41.2615384189337</v>
      </c>
      <c r="EZ378">
        <v>-29.0615385216369</v>
      </c>
      <c r="FA378">
        <v>-24.208</v>
      </c>
      <c r="FB378">
        <v>15</v>
      </c>
      <c r="FC378">
        <v>0</v>
      </c>
      <c r="FD378" t="s">
        <v>422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0.95868665</v>
      </c>
      <c r="FQ378">
        <v>0.0555256691729319</v>
      </c>
      <c r="FR378">
        <v>0.0280186133120021</v>
      </c>
      <c r="FS378">
        <v>1</v>
      </c>
      <c r="FT378">
        <v>1061.86470588235</v>
      </c>
      <c r="FU378">
        <v>30.9274254472483</v>
      </c>
      <c r="FV378">
        <v>5.56849765106938</v>
      </c>
      <c r="FW378">
        <v>-1</v>
      </c>
      <c r="FX378">
        <v>0.14919305</v>
      </c>
      <c r="FY378">
        <v>-0.0890331879699247</v>
      </c>
      <c r="FZ378">
        <v>0.00952693544889961</v>
      </c>
      <c r="GA378">
        <v>1</v>
      </c>
      <c r="GB378">
        <v>2</v>
      </c>
      <c r="GC378">
        <v>2</v>
      </c>
      <c r="GD378" t="s">
        <v>423</v>
      </c>
      <c r="GE378">
        <v>3.1263</v>
      </c>
      <c r="GF378">
        <v>2.65563</v>
      </c>
      <c r="GG378">
        <v>0.0889078</v>
      </c>
      <c r="GH378">
        <v>0.0896216</v>
      </c>
      <c r="GI378">
        <v>0.105825</v>
      </c>
      <c r="GJ378">
        <v>0.106118</v>
      </c>
      <c r="GK378">
        <v>23306.9</v>
      </c>
      <c r="GL378">
        <v>22190.9</v>
      </c>
      <c r="GM378">
        <v>22879.3</v>
      </c>
      <c r="GN378">
        <v>23736.9</v>
      </c>
      <c r="GO378">
        <v>34866.3</v>
      </c>
      <c r="GP378">
        <v>35123.6</v>
      </c>
      <c r="GQ378">
        <v>41250.2</v>
      </c>
      <c r="GR378">
        <v>42334</v>
      </c>
      <c r="GS378">
        <v>1.89705</v>
      </c>
      <c r="GT378">
        <v>1.8126</v>
      </c>
      <c r="GU378">
        <v>0.0850037</v>
      </c>
      <c r="GV378">
        <v>0</v>
      </c>
      <c r="GW378">
        <v>28.7193</v>
      </c>
      <c r="GX378">
        <v>999.9</v>
      </c>
      <c r="GY378">
        <v>60.512</v>
      </c>
      <c r="GZ378">
        <v>29.568</v>
      </c>
      <c r="HA378">
        <v>27.8319</v>
      </c>
      <c r="HB378">
        <v>54.1019</v>
      </c>
      <c r="HC378">
        <v>40.3446</v>
      </c>
      <c r="HD378">
        <v>1</v>
      </c>
      <c r="HE378">
        <v>0.0885112</v>
      </c>
      <c r="HF378">
        <v>-1.28117</v>
      </c>
      <c r="HG378">
        <v>20.2317</v>
      </c>
      <c r="HH378">
        <v>5.23511</v>
      </c>
      <c r="HI378">
        <v>11.992</v>
      </c>
      <c r="HJ378">
        <v>4.95605</v>
      </c>
      <c r="HK378">
        <v>3.304</v>
      </c>
      <c r="HL378">
        <v>9999</v>
      </c>
      <c r="HM378">
        <v>9999</v>
      </c>
      <c r="HN378">
        <v>9999</v>
      </c>
      <c r="HO378">
        <v>999.9</v>
      </c>
      <c r="HP378">
        <v>1.86845</v>
      </c>
      <c r="HQ378">
        <v>1.86418</v>
      </c>
      <c r="HR378">
        <v>1.8718</v>
      </c>
      <c r="HS378">
        <v>1.86264</v>
      </c>
      <c r="HT378">
        <v>1.86208</v>
      </c>
      <c r="HU378">
        <v>1.86854</v>
      </c>
      <c r="HV378">
        <v>1.85867</v>
      </c>
      <c r="HW378">
        <v>1.86508</v>
      </c>
      <c r="HX378">
        <v>5</v>
      </c>
      <c r="HY378">
        <v>0</v>
      </c>
      <c r="HZ378">
        <v>0</v>
      </c>
      <c r="IA378">
        <v>0</v>
      </c>
      <c r="IB378" t="s">
        <v>424</v>
      </c>
      <c r="IC378" t="s">
        <v>425</v>
      </c>
      <c r="ID378" t="s">
        <v>426</v>
      </c>
      <c r="IE378" t="s">
        <v>426</v>
      </c>
      <c r="IF378" t="s">
        <v>426</v>
      </c>
      <c r="IG378" t="s">
        <v>426</v>
      </c>
      <c r="IH378">
        <v>0</v>
      </c>
      <c r="II378">
        <v>100</v>
      </c>
      <c r="IJ378">
        <v>100</v>
      </c>
      <c r="IK378">
        <v>5.58</v>
      </c>
      <c r="IL378">
        <v>0.4543</v>
      </c>
      <c r="IM378">
        <v>4.20357787778522</v>
      </c>
      <c r="IN378">
        <v>0.00374144017280572</v>
      </c>
      <c r="IO378">
        <v>-1.07998895285064e-06</v>
      </c>
      <c r="IP378">
        <v>1.2122296874913e-10</v>
      </c>
      <c r="IQ378">
        <v>0.0711788513172057</v>
      </c>
      <c r="IR378">
        <v>0.00727018690124689</v>
      </c>
      <c r="IS378">
        <v>0.000171571339495546</v>
      </c>
      <c r="IT378">
        <v>5.81901312968366e-06</v>
      </c>
      <c r="IU378">
        <v>0</v>
      </c>
      <c r="IV378">
        <v>2039</v>
      </c>
      <c r="IW378">
        <v>1</v>
      </c>
      <c r="IX378">
        <v>29</v>
      </c>
      <c r="IY378">
        <v>29322767.5</v>
      </c>
      <c r="IZ378">
        <v>29322767.5</v>
      </c>
      <c r="JA378">
        <v>1.04248</v>
      </c>
      <c r="JB378">
        <v>2.40479</v>
      </c>
      <c r="JC378">
        <v>1.4978</v>
      </c>
      <c r="JD378">
        <v>2.33154</v>
      </c>
      <c r="JE378">
        <v>1.54419</v>
      </c>
      <c r="JF378">
        <v>2.25342</v>
      </c>
      <c r="JG378">
        <v>35.6845</v>
      </c>
      <c r="JH378">
        <v>24.2101</v>
      </c>
      <c r="JI378">
        <v>18</v>
      </c>
      <c r="JJ378">
        <v>546.326</v>
      </c>
      <c r="JK378">
        <v>434.758</v>
      </c>
      <c r="JL378">
        <v>32.634</v>
      </c>
      <c r="JM378">
        <v>28.7961</v>
      </c>
      <c r="JN378">
        <v>30</v>
      </c>
      <c r="JO378">
        <v>28.5709</v>
      </c>
      <c r="JP378">
        <v>28.5949</v>
      </c>
      <c r="JQ378">
        <v>20.9193</v>
      </c>
      <c r="JR378">
        <v>19.8017</v>
      </c>
      <c r="JS378">
        <v>100</v>
      </c>
      <c r="JT378">
        <v>32.5499</v>
      </c>
      <c r="JU378">
        <v>420</v>
      </c>
      <c r="JV378">
        <v>25.5246</v>
      </c>
      <c r="JW378">
        <v>92.4504</v>
      </c>
      <c r="JX378">
        <v>98.6587</v>
      </c>
    </row>
    <row r="379" spans="1:284">
      <c r="A379">
        <v>363</v>
      </c>
      <c r="B379">
        <v>1759366054</v>
      </c>
      <c r="C379">
        <v>4662.90000009537</v>
      </c>
      <c r="D379" t="s">
        <v>1163</v>
      </c>
      <c r="E379" t="s">
        <v>1164</v>
      </c>
      <c r="F379">
        <v>5</v>
      </c>
      <c r="G379" t="s">
        <v>1142</v>
      </c>
      <c r="H379" t="s">
        <v>419</v>
      </c>
      <c r="I379">
        <v>1759366051</v>
      </c>
      <c r="J379">
        <f>(K379)/1000</f>
        <v>0</v>
      </c>
      <c r="K379">
        <f>1000*DK379*AI379*(DG379-DH379)/(100*CZ379*(1000-AI379*DG379))</f>
        <v>0</v>
      </c>
      <c r="L379">
        <f>DK379*AI379*(DF379-DE379*(1000-AI379*DH379)/(1000-AI379*DG379))/(100*CZ379)</f>
        <v>0</v>
      </c>
      <c r="M379">
        <f>DE379 - IF(AI379&gt;1, L379*CZ379*100.0/(AK379), 0)</f>
        <v>0</v>
      </c>
      <c r="N379">
        <f>((T379-J379/2)*M379-L379)/(T379+J379/2)</f>
        <v>0</v>
      </c>
      <c r="O379">
        <f>N379*(DL379+DM379)/1000.0</f>
        <v>0</v>
      </c>
      <c r="P379">
        <f>(DE379 - IF(AI379&gt;1, L379*CZ379*100.0/(AK379), 0))*(DL379+DM379)/1000.0</f>
        <v>0</v>
      </c>
      <c r="Q379">
        <f>2.0/((1/S379-1/R379)+SIGN(S379)*SQRT((1/S379-1/R379)*(1/S379-1/R379) + 4*DA379/((DA379+1)*(DA379+1))*(2*1/S379*1/R379-1/R379*1/R379)))</f>
        <v>0</v>
      </c>
      <c r="R379">
        <f>IF(LEFT(DB379,1)&lt;&gt;"0",IF(LEFT(DB379,1)="1",3.0,DC379),$D$5+$E$5*(DS379*DL379/($K$5*1000))+$F$5*(DS379*DL379/($K$5*1000))*MAX(MIN(CZ379,$J$5),$I$5)*MAX(MIN(CZ379,$J$5),$I$5)+$G$5*MAX(MIN(CZ379,$J$5),$I$5)*(DS379*DL379/($K$5*1000))+$H$5*(DS379*DL379/($K$5*1000))*(DS379*DL379/($K$5*1000)))</f>
        <v>0</v>
      </c>
      <c r="S379">
        <f>J379*(1000-(1000*0.61365*exp(17.502*W379/(240.97+W379))/(DL379+DM379)+DG379)/2)/(1000*0.61365*exp(17.502*W379/(240.97+W379))/(DL379+DM379)-DG379)</f>
        <v>0</v>
      </c>
      <c r="T379">
        <f>1/((DA379+1)/(Q379/1.6)+1/(R379/1.37)) + DA379/((DA379+1)/(Q379/1.6) + DA379/(R379/1.37))</f>
        <v>0</v>
      </c>
      <c r="U379">
        <f>(CV379*CY379)</f>
        <v>0</v>
      </c>
      <c r="V379">
        <f>(DN379+(U379+2*0.95*5.67E-8*(((DN379+$B$7)+273)^4-(DN379+273)^4)-44100*J379)/(1.84*29.3*R379+8*0.95*5.67E-8*(DN379+273)^3))</f>
        <v>0</v>
      </c>
      <c r="W379">
        <f>($C$7*DO379+$D$7*DP379+$E$7*V379)</f>
        <v>0</v>
      </c>
      <c r="X379">
        <f>0.61365*exp(17.502*W379/(240.97+W379))</f>
        <v>0</v>
      </c>
      <c r="Y379">
        <f>(Z379/AA379*100)</f>
        <v>0</v>
      </c>
      <c r="Z379">
        <f>DG379*(DL379+DM379)/1000</f>
        <v>0</v>
      </c>
      <c r="AA379">
        <f>0.61365*exp(17.502*DN379/(240.97+DN379))</f>
        <v>0</v>
      </c>
      <c r="AB379">
        <f>(X379-DG379*(DL379+DM379)/1000)</f>
        <v>0</v>
      </c>
      <c r="AC379">
        <f>(-J379*44100)</f>
        <v>0</v>
      </c>
      <c r="AD379">
        <f>2*29.3*R379*0.92*(DN379-W379)</f>
        <v>0</v>
      </c>
      <c r="AE379">
        <f>2*0.95*5.67E-8*(((DN379+$B$7)+273)^4-(W379+273)^4)</f>
        <v>0</v>
      </c>
      <c r="AF379">
        <f>U379+AE379+AC379+AD379</f>
        <v>0</v>
      </c>
      <c r="AG379">
        <v>0</v>
      </c>
      <c r="AH379">
        <v>0</v>
      </c>
      <c r="AI379">
        <f>IF(AG379*$H$13&gt;=AK379,1.0,(AK379/(AK379-AG379*$H$13)))</f>
        <v>0</v>
      </c>
      <c r="AJ379">
        <f>(AI379-1)*100</f>
        <v>0</v>
      </c>
      <c r="AK379">
        <f>MAX(0,($B$13+$C$13*DS379)/(1+$D$13*DS379)*DL379/(DN379+273)*$E$13)</f>
        <v>0</v>
      </c>
      <c r="AL379" t="s">
        <v>420</v>
      </c>
      <c r="AM379" t="s">
        <v>420</v>
      </c>
      <c r="AN379">
        <v>0</v>
      </c>
      <c r="AO379">
        <v>0</v>
      </c>
      <c r="AP379">
        <f>1-AN379/AO379</f>
        <v>0</v>
      </c>
      <c r="AQ379">
        <v>0</v>
      </c>
      <c r="AR379" t="s">
        <v>420</v>
      </c>
      <c r="AS379" t="s">
        <v>420</v>
      </c>
      <c r="AT379">
        <v>0</v>
      </c>
      <c r="AU379">
        <v>0</v>
      </c>
      <c r="AV379">
        <f>1-AT379/AU379</f>
        <v>0</v>
      </c>
      <c r="AW379">
        <v>0.5</v>
      </c>
      <c r="AX379">
        <f>CW379</f>
        <v>0</v>
      </c>
      <c r="AY379">
        <f>L379</f>
        <v>0</v>
      </c>
      <c r="AZ379">
        <f>AV379*AW379*AX379</f>
        <v>0</v>
      </c>
      <c r="BA379">
        <f>(AY379-AQ379)/AX379</f>
        <v>0</v>
      </c>
      <c r="BB379">
        <f>(AO379-AU379)/AU379</f>
        <v>0</v>
      </c>
      <c r="BC379">
        <f>AN379/(AP379+AN379/AU379)</f>
        <v>0</v>
      </c>
      <c r="BD379" t="s">
        <v>420</v>
      </c>
      <c r="BE379">
        <v>0</v>
      </c>
      <c r="BF379">
        <f>IF(BE379&lt;&gt;0, BE379, BC379)</f>
        <v>0</v>
      </c>
      <c r="BG379">
        <f>1-BF379/AU379</f>
        <v>0</v>
      </c>
      <c r="BH379">
        <f>(AU379-AT379)/(AU379-BF379)</f>
        <v>0</v>
      </c>
      <c r="BI379">
        <f>(AO379-AU379)/(AO379-BF379)</f>
        <v>0</v>
      </c>
      <c r="BJ379">
        <f>(AU379-AT379)/(AU379-AN379)</f>
        <v>0</v>
      </c>
      <c r="BK379">
        <f>(AO379-AU379)/(AO379-AN379)</f>
        <v>0</v>
      </c>
      <c r="BL379">
        <f>(BH379*BF379/AT379)</f>
        <v>0</v>
      </c>
      <c r="BM379">
        <f>(1-BL379)</f>
        <v>0</v>
      </c>
      <c r="CV379">
        <f>$B$11*DT379+$C$11*DU379+$F$11*EF379*(1-EI379)</f>
        <v>0</v>
      </c>
      <c r="CW379">
        <f>CV379*CX379</f>
        <v>0</v>
      </c>
      <c r="CX379">
        <f>($B$11*$D$9+$C$11*$D$9+$F$11*((ES379+EK379)/MAX(ES379+EK379+ET379, 0.1)*$I$9+ET379/MAX(ES379+EK379+ET379, 0.1)*$J$9))/($B$11+$C$11+$F$11)</f>
        <v>0</v>
      </c>
      <c r="CY379">
        <f>($B$11*$K$9+$C$11*$K$9+$F$11*((ES379+EK379)/MAX(ES379+EK379+ET379, 0.1)*$P$9+ET379/MAX(ES379+EK379+ET379, 0.1)*$Q$9))/($B$11+$C$11+$F$11)</f>
        <v>0</v>
      </c>
      <c r="CZ379">
        <v>5.79</v>
      </c>
      <c r="DA379">
        <v>0.5</v>
      </c>
      <c r="DB379" t="s">
        <v>421</v>
      </c>
      <c r="DC379">
        <v>2</v>
      </c>
      <c r="DD379">
        <v>1759366051</v>
      </c>
      <c r="DE379">
        <v>420.913333333333</v>
      </c>
      <c r="DF379">
        <v>419.98</v>
      </c>
      <c r="DG379">
        <v>25.5773666666667</v>
      </c>
      <c r="DH379">
        <v>25.4479333333333</v>
      </c>
      <c r="DI379">
        <v>415.333333333333</v>
      </c>
      <c r="DJ379">
        <v>25.123</v>
      </c>
      <c r="DK379">
        <v>499.984333333333</v>
      </c>
      <c r="DL379">
        <v>90.3545666666667</v>
      </c>
      <c r="DM379">
        <v>0.0300795666666667</v>
      </c>
      <c r="DN379">
        <v>31.4937666666667</v>
      </c>
      <c r="DO379">
        <v>30.1021333333333</v>
      </c>
      <c r="DP379">
        <v>999.9</v>
      </c>
      <c r="DQ379">
        <v>0</v>
      </c>
      <c r="DR379">
        <v>0</v>
      </c>
      <c r="DS379">
        <v>10011.4733333333</v>
      </c>
      <c r="DT379">
        <v>0</v>
      </c>
      <c r="DU379">
        <v>0.667702</v>
      </c>
      <c r="DV379">
        <v>0.93338</v>
      </c>
      <c r="DW379">
        <v>431.961666666667</v>
      </c>
      <c r="DX379">
        <v>430.946666666667</v>
      </c>
      <c r="DY379">
        <v>0.129422333333333</v>
      </c>
      <c r="DZ379">
        <v>419.98</v>
      </c>
      <c r="EA379">
        <v>25.4479333333333</v>
      </c>
      <c r="EB379">
        <v>2.31103</v>
      </c>
      <c r="EC379">
        <v>2.29934</v>
      </c>
      <c r="ED379">
        <v>19.7535</v>
      </c>
      <c r="EE379">
        <v>19.6717666666667</v>
      </c>
      <c r="EF379">
        <v>0.00500016</v>
      </c>
      <c r="EG379">
        <v>0</v>
      </c>
      <c r="EH379">
        <v>0</v>
      </c>
      <c r="EI379">
        <v>0</v>
      </c>
      <c r="EJ379">
        <v>1067.76666666667</v>
      </c>
      <c r="EK379">
        <v>0.00500016</v>
      </c>
      <c r="EL379">
        <v>-25.5</v>
      </c>
      <c r="EM379">
        <v>-2.46666666666667</v>
      </c>
      <c r="EN379">
        <v>38</v>
      </c>
      <c r="EO379">
        <v>42.0413333333333</v>
      </c>
      <c r="EP379">
        <v>40.125</v>
      </c>
      <c r="EQ379">
        <v>42.229</v>
      </c>
      <c r="ER379">
        <v>41.375</v>
      </c>
      <c r="ES379">
        <v>0</v>
      </c>
      <c r="ET379">
        <v>0</v>
      </c>
      <c r="EU379">
        <v>0</v>
      </c>
      <c r="EV379">
        <v>1759366055.5</v>
      </c>
      <c r="EW379">
        <v>0</v>
      </c>
      <c r="EX379">
        <v>1064.96</v>
      </c>
      <c r="EY379">
        <v>33.9153844579166</v>
      </c>
      <c r="EZ379">
        <v>-15.7923077320676</v>
      </c>
      <c r="FA379">
        <v>-24.6</v>
      </c>
      <c r="FB379">
        <v>15</v>
      </c>
      <c r="FC379">
        <v>0</v>
      </c>
      <c r="FD379" t="s">
        <v>422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0.9584776</v>
      </c>
      <c r="FQ379">
        <v>-0.0903751578947364</v>
      </c>
      <c r="FR379">
        <v>0.0272304494351452</v>
      </c>
      <c r="FS379">
        <v>1</v>
      </c>
      <c r="FT379">
        <v>1062.79705882353</v>
      </c>
      <c r="FU379">
        <v>32.0259740077742</v>
      </c>
      <c r="FV379">
        <v>5.572753321723</v>
      </c>
      <c r="FW379">
        <v>-1</v>
      </c>
      <c r="FX379">
        <v>0.1464174</v>
      </c>
      <c r="FY379">
        <v>-0.105928421052632</v>
      </c>
      <c r="FZ379">
        <v>0.0107968873496022</v>
      </c>
      <c r="GA379">
        <v>0</v>
      </c>
      <c r="GB379">
        <v>1</v>
      </c>
      <c r="GC379">
        <v>2</v>
      </c>
      <c r="GD379" t="s">
        <v>443</v>
      </c>
      <c r="GE379">
        <v>3.12646</v>
      </c>
      <c r="GF379">
        <v>2.65556</v>
      </c>
      <c r="GG379">
        <v>0.0889053</v>
      </c>
      <c r="GH379">
        <v>0.0896236</v>
      </c>
      <c r="GI379">
        <v>0.105826</v>
      </c>
      <c r="GJ379">
        <v>0.10612</v>
      </c>
      <c r="GK379">
        <v>23307</v>
      </c>
      <c r="GL379">
        <v>22190.8</v>
      </c>
      <c r="GM379">
        <v>22879.3</v>
      </c>
      <c r="GN379">
        <v>23736.9</v>
      </c>
      <c r="GO379">
        <v>34866.3</v>
      </c>
      <c r="GP379">
        <v>35123.6</v>
      </c>
      <c r="GQ379">
        <v>41250.3</v>
      </c>
      <c r="GR379">
        <v>42334.1</v>
      </c>
      <c r="GS379">
        <v>1.89695</v>
      </c>
      <c r="GT379">
        <v>1.81268</v>
      </c>
      <c r="GU379">
        <v>0.0846721</v>
      </c>
      <c r="GV379">
        <v>0</v>
      </c>
      <c r="GW379">
        <v>28.7218</v>
      </c>
      <c r="GX379">
        <v>999.9</v>
      </c>
      <c r="GY379">
        <v>60.536</v>
      </c>
      <c r="GZ379">
        <v>29.588</v>
      </c>
      <c r="HA379">
        <v>27.8756</v>
      </c>
      <c r="HB379">
        <v>54.1119</v>
      </c>
      <c r="HC379">
        <v>40.3045</v>
      </c>
      <c r="HD379">
        <v>1</v>
      </c>
      <c r="HE379">
        <v>0.0885112</v>
      </c>
      <c r="HF379">
        <v>-1.19251</v>
      </c>
      <c r="HG379">
        <v>20.2322</v>
      </c>
      <c r="HH379">
        <v>5.23481</v>
      </c>
      <c r="HI379">
        <v>11.992</v>
      </c>
      <c r="HJ379">
        <v>4.956</v>
      </c>
      <c r="HK379">
        <v>3.304</v>
      </c>
      <c r="HL379">
        <v>9999</v>
      </c>
      <c r="HM379">
        <v>9999</v>
      </c>
      <c r="HN379">
        <v>9999</v>
      </c>
      <c r="HO379">
        <v>999.9</v>
      </c>
      <c r="HP379">
        <v>1.86844</v>
      </c>
      <c r="HQ379">
        <v>1.86418</v>
      </c>
      <c r="HR379">
        <v>1.8718</v>
      </c>
      <c r="HS379">
        <v>1.86264</v>
      </c>
      <c r="HT379">
        <v>1.86209</v>
      </c>
      <c r="HU379">
        <v>1.86854</v>
      </c>
      <c r="HV379">
        <v>1.85867</v>
      </c>
      <c r="HW379">
        <v>1.86508</v>
      </c>
      <c r="HX379">
        <v>5</v>
      </c>
      <c r="HY379">
        <v>0</v>
      </c>
      <c r="HZ379">
        <v>0</v>
      </c>
      <c r="IA379">
        <v>0</v>
      </c>
      <c r="IB379" t="s">
        <v>424</v>
      </c>
      <c r="IC379" t="s">
        <v>425</v>
      </c>
      <c r="ID379" t="s">
        <v>426</v>
      </c>
      <c r="IE379" t="s">
        <v>426</v>
      </c>
      <c r="IF379" t="s">
        <v>426</v>
      </c>
      <c r="IG379" t="s">
        <v>426</v>
      </c>
      <c r="IH379">
        <v>0</v>
      </c>
      <c r="II379">
        <v>100</v>
      </c>
      <c r="IJ379">
        <v>100</v>
      </c>
      <c r="IK379">
        <v>5.58</v>
      </c>
      <c r="IL379">
        <v>0.4544</v>
      </c>
      <c r="IM379">
        <v>4.20357787778522</v>
      </c>
      <c r="IN379">
        <v>0.00374144017280572</v>
      </c>
      <c r="IO379">
        <v>-1.07998895285064e-06</v>
      </c>
      <c r="IP379">
        <v>1.2122296874913e-10</v>
      </c>
      <c r="IQ379">
        <v>0.0711788513172057</v>
      </c>
      <c r="IR379">
        <v>0.00727018690124689</v>
      </c>
      <c r="IS379">
        <v>0.000171571339495546</v>
      </c>
      <c r="IT379">
        <v>5.81901312968366e-06</v>
      </c>
      <c r="IU379">
        <v>0</v>
      </c>
      <c r="IV379">
        <v>2039</v>
      </c>
      <c r="IW379">
        <v>1</v>
      </c>
      <c r="IX379">
        <v>29</v>
      </c>
      <c r="IY379">
        <v>29322767.6</v>
      </c>
      <c r="IZ379">
        <v>29322767.6</v>
      </c>
      <c r="JA379">
        <v>1.0437</v>
      </c>
      <c r="JB379">
        <v>2.3999</v>
      </c>
      <c r="JC379">
        <v>1.49902</v>
      </c>
      <c r="JD379">
        <v>2.33154</v>
      </c>
      <c r="JE379">
        <v>1.54419</v>
      </c>
      <c r="JF379">
        <v>2.26074</v>
      </c>
      <c r="JG379">
        <v>35.6613</v>
      </c>
      <c r="JH379">
        <v>24.2013</v>
      </c>
      <c r="JI379">
        <v>18</v>
      </c>
      <c r="JJ379">
        <v>546.251</v>
      </c>
      <c r="JK379">
        <v>434.798</v>
      </c>
      <c r="JL379">
        <v>32.5981</v>
      </c>
      <c r="JM379">
        <v>28.7961</v>
      </c>
      <c r="JN379">
        <v>30</v>
      </c>
      <c r="JO379">
        <v>28.5697</v>
      </c>
      <c r="JP379">
        <v>28.5943</v>
      </c>
      <c r="JQ379">
        <v>20.9194</v>
      </c>
      <c r="JR379">
        <v>19.8017</v>
      </c>
      <c r="JS379">
        <v>100</v>
      </c>
      <c r="JT379">
        <v>32.5499</v>
      </c>
      <c r="JU379">
        <v>420</v>
      </c>
      <c r="JV379">
        <v>25.5244</v>
      </c>
      <c r="JW379">
        <v>92.4505</v>
      </c>
      <c r="JX379">
        <v>98.6587</v>
      </c>
    </row>
    <row r="380" spans="1:284">
      <c r="A380">
        <v>364</v>
      </c>
      <c r="B380">
        <v>1759366056</v>
      </c>
      <c r="C380">
        <v>4664.90000009537</v>
      </c>
      <c r="D380" t="s">
        <v>1165</v>
      </c>
      <c r="E380" t="s">
        <v>1166</v>
      </c>
      <c r="F380">
        <v>5</v>
      </c>
      <c r="G380" t="s">
        <v>1142</v>
      </c>
      <c r="H380" t="s">
        <v>419</v>
      </c>
      <c r="I380">
        <v>1759366053</v>
      </c>
      <c r="J380">
        <f>(K380)/1000</f>
        <v>0</v>
      </c>
      <c r="K380">
        <f>1000*DK380*AI380*(DG380-DH380)/(100*CZ380*(1000-AI380*DG380))</f>
        <v>0</v>
      </c>
      <c r="L380">
        <f>DK380*AI380*(DF380-DE380*(1000-AI380*DH380)/(1000-AI380*DG380))/(100*CZ380)</f>
        <v>0</v>
      </c>
      <c r="M380">
        <f>DE380 - IF(AI380&gt;1, L380*CZ380*100.0/(AK380), 0)</f>
        <v>0</v>
      </c>
      <c r="N380">
        <f>((T380-J380/2)*M380-L380)/(T380+J380/2)</f>
        <v>0</v>
      </c>
      <c r="O380">
        <f>N380*(DL380+DM380)/1000.0</f>
        <v>0</v>
      </c>
      <c r="P380">
        <f>(DE380 - IF(AI380&gt;1, L380*CZ380*100.0/(AK380), 0))*(DL380+DM380)/1000.0</f>
        <v>0</v>
      </c>
      <c r="Q380">
        <f>2.0/((1/S380-1/R380)+SIGN(S380)*SQRT((1/S380-1/R380)*(1/S380-1/R380) + 4*DA380/((DA380+1)*(DA380+1))*(2*1/S380*1/R380-1/R380*1/R380)))</f>
        <v>0</v>
      </c>
      <c r="R380">
        <f>IF(LEFT(DB380,1)&lt;&gt;"0",IF(LEFT(DB380,1)="1",3.0,DC380),$D$5+$E$5*(DS380*DL380/($K$5*1000))+$F$5*(DS380*DL380/($K$5*1000))*MAX(MIN(CZ380,$J$5),$I$5)*MAX(MIN(CZ380,$J$5),$I$5)+$G$5*MAX(MIN(CZ380,$J$5),$I$5)*(DS380*DL380/($K$5*1000))+$H$5*(DS380*DL380/($K$5*1000))*(DS380*DL380/($K$5*1000)))</f>
        <v>0</v>
      </c>
      <c r="S380">
        <f>J380*(1000-(1000*0.61365*exp(17.502*W380/(240.97+W380))/(DL380+DM380)+DG380)/2)/(1000*0.61365*exp(17.502*W380/(240.97+W380))/(DL380+DM380)-DG380)</f>
        <v>0</v>
      </c>
      <c r="T380">
        <f>1/((DA380+1)/(Q380/1.6)+1/(R380/1.37)) + DA380/((DA380+1)/(Q380/1.6) + DA380/(R380/1.37))</f>
        <v>0</v>
      </c>
      <c r="U380">
        <f>(CV380*CY380)</f>
        <v>0</v>
      </c>
      <c r="V380">
        <f>(DN380+(U380+2*0.95*5.67E-8*(((DN380+$B$7)+273)^4-(DN380+273)^4)-44100*J380)/(1.84*29.3*R380+8*0.95*5.67E-8*(DN380+273)^3))</f>
        <v>0</v>
      </c>
      <c r="W380">
        <f>($C$7*DO380+$D$7*DP380+$E$7*V380)</f>
        <v>0</v>
      </c>
      <c r="X380">
        <f>0.61365*exp(17.502*W380/(240.97+W380))</f>
        <v>0</v>
      </c>
      <c r="Y380">
        <f>(Z380/AA380*100)</f>
        <v>0</v>
      </c>
      <c r="Z380">
        <f>DG380*(DL380+DM380)/1000</f>
        <v>0</v>
      </c>
      <c r="AA380">
        <f>0.61365*exp(17.502*DN380/(240.97+DN380))</f>
        <v>0</v>
      </c>
      <c r="AB380">
        <f>(X380-DG380*(DL380+DM380)/1000)</f>
        <v>0</v>
      </c>
      <c r="AC380">
        <f>(-J380*44100)</f>
        <v>0</v>
      </c>
      <c r="AD380">
        <f>2*29.3*R380*0.92*(DN380-W380)</f>
        <v>0</v>
      </c>
      <c r="AE380">
        <f>2*0.95*5.67E-8*(((DN380+$B$7)+273)^4-(W380+273)^4)</f>
        <v>0</v>
      </c>
      <c r="AF380">
        <f>U380+AE380+AC380+AD380</f>
        <v>0</v>
      </c>
      <c r="AG380">
        <v>0</v>
      </c>
      <c r="AH380">
        <v>0</v>
      </c>
      <c r="AI380">
        <f>IF(AG380*$H$13&gt;=AK380,1.0,(AK380/(AK380-AG380*$H$13)))</f>
        <v>0</v>
      </c>
      <c r="AJ380">
        <f>(AI380-1)*100</f>
        <v>0</v>
      </c>
      <c r="AK380">
        <f>MAX(0,($B$13+$C$13*DS380)/(1+$D$13*DS380)*DL380/(DN380+273)*$E$13)</f>
        <v>0</v>
      </c>
      <c r="AL380" t="s">
        <v>420</v>
      </c>
      <c r="AM380" t="s">
        <v>420</v>
      </c>
      <c r="AN380">
        <v>0</v>
      </c>
      <c r="AO380">
        <v>0</v>
      </c>
      <c r="AP380">
        <f>1-AN380/AO380</f>
        <v>0</v>
      </c>
      <c r="AQ380">
        <v>0</v>
      </c>
      <c r="AR380" t="s">
        <v>420</v>
      </c>
      <c r="AS380" t="s">
        <v>420</v>
      </c>
      <c r="AT380">
        <v>0</v>
      </c>
      <c r="AU380">
        <v>0</v>
      </c>
      <c r="AV380">
        <f>1-AT380/AU380</f>
        <v>0</v>
      </c>
      <c r="AW380">
        <v>0.5</v>
      </c>
      <c r="AX380">
        <f>CW380</f>
        <v>0</v>
      </c>
      <c r="AY380">
        <f>L380</f>
        <v>0</v>
      </c>
      <c r="AZ380">
        <f>AV380*AW380*AX380</f>
        <v>0</v>
      </c>
      <c r="BA380">
        <f>(AY380-AQ380)/AX380</f>
        <v>0</v>
      </c>
      <c r="BB380">
        <f>(AO380-AU380)/AU380</f>
        <v>0</v>
      </c>
      <c r="BC380">
        <f>AN380/(AP380+AN380/AU380)</f>
        <v>0</v>
      </c>
      <c r="BD380" t="s">
        <v>420</v>
      </c>
      <c r="BE380">
        <v>0</v>
      </c>
      <c r="BF380">
        <f>IF(BE380&lt;&gt;0, BE380, BC380)</f>
        <v>0</v>
      </c>
      <c r="BG380">
        <f>1-BF380/AU380</f>
        <v>0</v>
      </c>
      <c r="BH380">
        <f>(AU380-AT380)/(AU380-BF380)</f>
        <v>0</v>
      </c>
      <c r="BI380">
        <f>(AO380-AU380)/(AO380-BF380)</f>
        <v>0</v>
      </c>
      <c r="BJ380">
        <f>(AU380-AT380)/(AU380-AN380)</f>
        <v>0</v>
      </c>
      <c r="BK380">
        <f>(AO380-AU380)/(AO380-AN380)</f>
        <v>0</v>
      </c>
      <c r="BL380">
        <f>(BH380*BF380/AT380)</f>
        <v>0</v>
      </c>
      <c r="BM380">
        <f>(1-BL380)</f>
        <v>0</v>
      </c>
      <c r="CV380">
        <f>$B$11*DT380+$C$11*DU380+$F$11*EF380*(1-EI380)</f>
        <v>0</v>
      </c>
      <c r="CW380">
        <f>CV380*CX380</f>
        <v>0</v>
      </c>
      <c r="CX380">
        <f>($B$11*$D$9+$C$11*$D$9+$F$11*((ES380+EK380)/MAX(ES380+EK380+ET380, 0.1)*$I$9+ET380/MAX(ES380+EK380+ET380, 0.1)*$J$9))/($B$11+$C$11+$F$11)</f>
        <v>0</v>
      </c>
      <c r="CY380">
        <f>($B$11*$K$9+$C$11*$K$9+$F$11*((ES380+EK380)/MAX(ES380+EK380+ET380, 0.1)*$P$9+ET380/MAX(ES380+EK380+ET380, 0.1)*$Q$9))/($B$11+$C$11+$F$11)</f>
        <v>0</v>
      </c>
      <c r="CZ380">
        <v>5.79</v>
      </c>
      <c r="DA380">
        <v>0.5</v>
      </c>
      <c r="DB380" t="s">
        <v>421</v>
      </c>
      <c r="DC380">
        <v>2</v>
      </c>
      <c r="DD380">
        <v>1759366053</v>
      </c>
      <c r="DE380">
        <v>420.916</v>
      </c>
      <c r="DF380">
        <v>420.014666666667</v>
      </c>
      <c r="DG380">
        <v>25.5770333333333</v>
      </c>
      <c r="DH380">
        <v>25.4487</v>
      </c>
      <c r="DI380">
        <v>415.336</v>
      </c>
      <c r="DJ380">
        <v>25.1226666666667</v>
      </c>
      <c r="DK380">
        <v>499.956</v>
      </c>
      <c r="DL380">
        <v>90.3544333333333</v>
      </c>
      <c r="DM380">
        <v>0.0299223333333333</v>
      </c>
      <c r="DN380">
        <v>31.4897333333333</v>
      </c>
      <c r="DO380">
        <v>30.0993</v>
      </c>
      <c r="DP380">
        <v>999.9</v>
      </c>
      <c r="DQ380">
        <v>0</v>
      </c>
      <c r="DR380">
        <v>0</v>
      </c>
      <c r="DS380">
        <v>10017.5</v>
      </c>
      <c r="DT380">
        <v>0</v>
      </c>
      <c r="DU380">
        <v>0.667702</v>
      </c>
      <c r="DV380">
        <v>0.901113</v>
      </c>
      <c r="DW380">
        <v>431.964333333333</v>
      </c>
      <c r="DX380">
        <v>430.982666666667</v>
      </c>
      <c r="DY380">
        <v>0.128325666666667</v>
      </c>
      <c r="DZ380">
        <v>420.014666666667</v>
      </c>
      <c r="EA380">
        <v>25.4487</v>
      </c>
      <c r="EB380">
        <v>2.31099666666667</v>
      </c>
      <c r="EC380">
        <v>2.29940333333333</v>
      </c>
      <c r="ED380">
        <v>19.7532666666667</v>
      </c>
      <c r="EE380">
        <v>19.6722333333333</v>
      </c>
      <c r="EF380">
        <v>0.00500016</v>
      </c>
      <c r="EG380">
        <v>0</v>
      </c>
      <c r="EH380">
        <v>0</v>
      </c>
      <c r="EI380">
        <v>0</v>
      </c>
      <c r="EJ380">
        <v>1066.93333333333</v>
      </c>
      <c r="EK380">
        <v>0.00500016</v>
      </c>
      <c r="EL380">
        <v>-26.2333333333333</v>
      </c>
      <c r="EM380">
        <v>-2.5</v>
      </c>
      <c r="EN380">
        <v>38</v>
      </c>
      <c r="EO380">
        <v>42.0413333333333</v>
      </c>
      <c r="EP380">
        <v>40.125</v>
      </c>
      <c r="EQ380">
        <v>42.229</v>
      </c>
      <c r="ER380">
        <v>41.375</v>
      </c>
      <c r="ES380">
        <v>0</v>
      </c>
      <c r="ET380">
        <v>0</v>
      </c>
      <c r="EU380">
        <v>0</v>
      </c>
      <c r="EV380">
        <v>1759366057.3</v>
      </c>
      <c r="EW380">
        <v>0</v>
      </c>
      <c r="EX380">
        <v>1065.59230769231</v>
      </c>
      <c r="EY380">
        <v>27.5008544979875</v>
      </c>
      <c r="EZ380">
        <v>-14.7111109519192</v>
      </c>
      <c r="FA380">
        <v>-25.1269230769231</v>
      </c>
      <c r="FB380">
        <v>15</v>
      </c>
      <c r="FC380">
        <v>0</v>
      </c>
      <c r="FD380" t="s">
        <v>422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0.9527586</v>
      </c>
      <c r="FQ380">
        <v>-0.179333774436089</v>
      </c>
      <c r="FR380">
        <v>0.0321123693214935</v>
      </c>
      <c r="FS380">
        <v>1</v>
      </c>
      <c r="FT380">
        <v>1063.54411764706</v>
      </c>
      <c r="FU380">
        <v>32.7471352082834</v>
      </c>
      <c r="FV380">
        <v>5.54013119278033</v>
      </c>
      <c r="FW380">
        <v>-1</v>
      </c>
      <c r="FX380">
        <v>0.14339545</v>
      </c>
      <c r="FY380">
        <v>-0.112468917293233</v>
      </c>
      <c r="FZ380">
        <v>0.0112934225745564</v>
      </c>
      <c r="GA380">
        <v>0</v>
      </c>
      <c r="GB380">
        <v>1</v>
      </c>
      <c r="GC380">
        <v>2</v>
      </c>
      <c r="GD380" t="s">
        <v>443</v>
      </c>
      <c r="GE380">
        <v>3.12629</v>
      </c>
      <c r="GF380">
        <v>2.65569</v>
      </c>
      <c r="GG380">
        <v>0.0889076</v>
      </c>
      <c r="GH380">
        <v>0.0896298</v>
      </c>
      <c r="GI380">
        <v>0.105826</v>
      </c>
      <c r="GJ380">
        <v>0.10612</v>
      </c>
      <c r="GK380">
        <v>23307.1</v>
      </c>
      <c r="GL380">
        <v>22190.9</v>
      </c>
      <c r="GM380">
        <v>22879.5</v>
      </c>
      <c r="GN380">
        <v>23737.1</v>
      </c>
      <c r="GO380">
        <v>34866.6</v>
      </c>
      <c r="GP380">
        <v>35123.8</v>
      </c>
      <c r="GQ380">
        <v>41250.6</v>
      </c>
      <c r="GR380">
        <v>42334.3</v>
      </c>
      <c r="GS380">
        <v>1.8968</v>
      </c>
      <c r="GT380">
        <v>1.8128</v>
      </c>
      <c r="GU380">
        <v>0.08348</v>
      </c>
      <c r="GV380">
        <v>0</v>
      </c>
      <c r="GW380">
        <v>28.7236</v>
      </c>
      <c r="GX380">
        <v>999.9</v>
      </c>
      <c r="GY380">
        <v>60.512</v>
      </c>
      <c r="GZ380">
        <v>29.568</v>
      </c>
      <c r="HA380">
        <v>27.8333</v>
      </c>
      <c r="HB380">
        <v>54.1219</v>
      </c>
      <c r="HC380">
        <v>40.5809</v>
      </c>
      <c r="HD380">
        <v>1</v>
      </c>
      <c r="HE380">
        <v>0.0884299</v>
      </c>
      <c r="HF380">
        <v>-1.24463</v>
      </c>
      <c r="HG380">
        <v>20.2319</v>
      </c>
      <c r="HH380">
        <v>5.23421</v>
      </c>
      <c r="HI380">
        <v>11.992</v>
      </c>
      <c r="HJ380">
        <v>4.9559</v>
      </c>
      <c r="HK380">
        <v>3.304</v>
      </c>
      <c r="HL380">
        <v>9999</v>
      </c>
      <c r="HM380">
        <v>9999</v>
      </c>
      <c r="HN380">
        <v>9999</v>
      </c>
      <c r="HO380">
        <v>999.9</v>
      </c>
      <c r="HP380">
        <v>1.86845</v>
      </c>
      <c r="HQ380">
        <v>1.86418</v>
      </c>
      <c r="HR380">
        <v>1.8718</v>
      </c>
      <c r="HS380">
        <v>1.86264</v>
      </c>
      <c r="HT380">
        <v>1.86209</v>
      </c>
      <c r="HU380">
        <v>1.86856</v>
      </c>
      <c r="HV380">
        <v>1.85867</v>
      </c>
      <c r="HW380">
        <v>1.86508</v>
      </c>
      <c r="HX380">
        <v>5</v>
      </c>
      <c r="HY380">
        <v>0</v>
      </c>
      <c r="HZ380">
        <v>0</v>
      </c>
      <c r="IA380">
        <v>0</v>
      </c>
      <c r="IB380" t="s">
        <v>424</v>
      </c>
      <c r="IC380" t="s">
        <v>425</v>
      </c>
      <c r="ID380" t="s">
        <v>426</v>
      </c>
      <c r="IE380" t="s">
        <v>426</v>
      </c>
      <c r="IF380" t="s">
        <v>426</v>
      </c>
      <c r="IG380" t="s">
        <v>426</v>
      </c>
      <c r="IH380">
        <v>0</v>
      </c>
      <c r="II380">
        <v>100</v>
      </c>
      <c r="IJ380">
        <v>100</v>
      </c>
      <c r="IK380">
        <v>5.58</v>
      </c>
      <c r="IL380">
        <v>0.4544</v>
      </c>
      <c r="IM380">
        <v>4.20357787778522</v>
      </c>
      <c r="IN380">
        <v>0.00374144017280572</v>
      </c>
      <c r="IO380">
        <v>-1.07998895285064e-06</v>
      </c>
      <c r="IP380">
        <v>1.2122296874913e-10</v>
      </c>
      <c r="IQ380">
        <v>0.0711788513172057</v>
      </c>
      <c r="IR380">
        <v>0.00727018690124689</v>
      </c>
      <c r="IS380">
        <v>0.000171571339495546</v>
      </c>
      <c r="IT380">
        <v>5.81901312968366e-06</v>
      </c>
      <c r="IU380">
        <v>0</v>
      </c>
      <c r="IV380">
        <v>2039</v>
      </c>
      <c r="IW380">
        <v>1</v>
      </c>
      <c r="IX380">
        <v>29</v>
      </c>
      <c r="IY380">
        <v>29322767.6</v>
      </c>
      <c r="IZ380">
        <v>29322767.6</v>
      </c>
      <c r="JA380">
        <v>1.04248</v>
      </c>
      <c r="JB380">
        <v>2.38281</v>
      </c>
      <c r="JC380">
        <v>1.49902</v>
      </c>
      <c r="JD380">
        <v>2.33154</v>
      </c>
      <c r="JE380">
        <v>1.54419</v>
      </c>
      <c r="JF380">
        <v>2.30225</v>
      </c>
      <c r="JG380">
        <v>35.638</v>
      </c>
      <c r="JH380">
        <v>24.2013</v>
      </c>
      <c r="JI380">
        <v>18</v>
      </c>
      <c r="JJ380">
        <v>546.144</v>
      </c>
      <c r="JK380">
        <v>434.864</v>
      </c>
      <c r="JL380">
        <v>32.5529</v>
      </c>
      <c r="JM380">
        <v>28.7961</v>
      </c>
      <c r="JN380">
        <v>29.9999</v>
      </c>
      <c r="JO380">
        <v>28.5686</v>
      </c>
      <c r="JP380">
        <v>28.5931</v>
      </c>
      <c r="JQ380">
        <v>20.918</v>
      </c>
      <c r="JR380">
        <v>19.5315</v>
      </c>
      <c r="JS380">
        <v>100</v>
      </c>
      <c r="JT380">
        <v>32.4532</v>
      </c>
      <c r="JU380">
        <v>420</v>
      </c>
      <c r="JV380">
        <v>25.5266</v>
      </c>
      <c r="JW380">
        <v>92.4512</v>
      </c>
      <c r="JX380">
        <v>98.6594</v>
      </c>
    </row>
    <row r="381" spans="1:284">
      <c r="A381">
        <v>365</v>
      </c>
      <c r="B381">
        <v>1759366059</v>
      </c>
      <c r="C381">
        <v>4667.90000009537</v>
      </c>
      <c r="D381" t="s">
        <v>1167</v>
      </c>
      <c r="E381" t="s">
        <v>1168</v>
      </c>
      <c r="F381">
        <v>5</v>
      </c>
      <c r="G381" t="s">
        <v>1142</v>
      </c>
      <c r="H381" t="s">
        <v>419</v>
      </c>
      <c r="I381">
        <v>1759366055.75</v>
      </c>
      <c r="J381">
        <f>(K381)/1000</f>
        <v>0</v>
      </c>
      <c r="K381">
        <f>1000*DK381*AI381*(DG381-DH381)/(100*CZ381*(1000-AI381*DG381))</f>
        <v>0</v>
      </c>
      <c r="L381">
        <f>DK381*AI381*(DF381-DE381*(1000-AI381*DH381)/(1000-AI381*DG381))/(100*CZ381)</f>
        <v>0</v>
      </c>
      <c r="M381">
        <f>DE381 - IF(AI381&gt;1, L381*CZ381*100.0/(AK381), 0)</f>
        <v>0</v>
      </c>
      <c r="N381">
        <f>((T381-J381/2)*M381-L381)/(T381+J381/2)</f>
        <v>0</v>
      </c>
      <c r="O381">
        <f>N381*(DL381+DM381)/1000.0</f>
        <v>0</v>
      </c>
      <c r="P381">
        <f>(DE381 - IF(AI381&gt;1, L381*CZ381*100.0/(AK381), 0))*(DL381+DM381)/1000.0</f>
        <v>0</v>
      </c>
      <c r="Q381">
        <f>2.0/((1/S381-1/R381)+SIGN(S381)*SQRT((1/S381-1/R381)*(1/S381-1/R381) + 4*DA381/((DA381+1)*(DA381+1))*(2*1/S381*1/R381-1/R381*1/R381)))</f>
        <v>0</v>
      </c>
      <c r="R381">
        <f>IF(LEFT(DB381,1)&lt;&gt;"0",IF(LEFT(DB381,1)="1",3.0,DC381),$D$5+$E$5*(DS381*DL381/($K$5*1000))+$F$5*(DS381*DL381/($K$5*1000))*MAX(MIN(CZ381,$J$5),$I$5)*MAX(MIN(CZ381,$J$5),$I$5)+$G$5*MAX(MIN(CZ381,$J$5),$I$5)*(DS381*DL381/($K$5*1000))+$H$5*(DS381*DL381/($K$5*1000))*(DS381*DL381/($K$5*1000)))</f>
        <v>0</v>
      </c>
      <c r="S381">
        <f>J381*(1000-(1000*0.61365*exp(17.502*W381/(240.97+W381))/(DL381+DM381)+DG381)/2)/(1000*0.61365*exp(17.502*W381/(240.97+W381))/(DL381+DM381)-DG381)</f>
        <v>0</v>
      </c>
      <c r="T381">
        <f>1/((DA381+1)/(Q381/1.6)+1/(R381/1.37)) + DA381/((DA381+1)/(Q381/1.6) + DA381/(R381/1.37))</f>
        <v>0</v>
      </c>
      <c r="U381">
        <f>(CV381*CY381)</f>
        <v>0</v>
      </c>
      <c r="V381">
        <f>(DN381+(U381+2*0.95*5.67E-8*(((DN381+$B$7)+273)^4-(DN381+273)^4)-44100*J381)/(1.84*29.3*R381+8*0.95*5.67E-8*(DN381+273)^3))</f>
        <v>0</v>
      </c>
      <c r="W381">
        <f>($C$7*DO381+$D$7*DP381+$E$7*V381)</f>
        <v>0</v>
      </c>
      <c r="X381">
        <f>0.61365*exp(17.502*W381/(240.97+W381))</f>
        <v>0</v>
      </c>
      <c r="Y381">
        <f>(Z381/AA381*100)</f>
        <v>0</v>
      </c>
      <c r="Z381">
        <f>DG381*(DL381+DM381)/1000</f>
        <v>0</v>
      </c>
      <c r="AA381">
        <f>0.61365*exp(17.502*DN381/(240.97+DN381))</f>
        <v>0</v>
      </c>
      <c r="AB381">
        <f>(X381-DG381*(DL381+DM381)/1000)</f>
        <v>0</v>
      </c>
      <c r="AC381">
        <f>(-J381*44100)</f>
        <v>0</v>
      </c>
      <c r="AD381">
        <f>2*29.3*R381*0.92*(DN381-W381)</f>
        <v>0</v>
      </c>
      <c r="AE381">
        <f>2*0.95*5.67E-8*(((DN381+$B$7)+273)^4-(W381+273)^4)</f>
        <v>0</v>
      </c>
      <c r="AF381">
        <f>U381+AE381+AC381+AD381</f>
        <v>0</v>
      </c>
      <c r="AG381">
        <v>0</v>
      </c>
      <c r="AH381">
        <v>0</v>
      </c>
      <c r="AI381">
        <f>IF(AG381*$H$13&gt;=AK381,1.0,(AK381/(AK381-AG381*$H$13)))</f>
        <v>0</v>
      </c>
      <c r="AJ381">
        <f>(AI381-1)*100</f>
        <v>0</v>
      </c>
      <c r="AK381">
        <f>MAX(0,($B$13+$C$13*DS381)/(1+$D$13*DS381)*DL381/(DN381+273)*$E$13)</f>
        <v>0</v>
      </c>
      <c r="AL381" t="s">
        <v>420</v>
      </c>
      <c r="AM381" t="s">
        <v>420</v>
      </c>
      <c r="AN381">
        <v>0</v>
      </c>
      <c r="AO381">
        <v>0</v>
      </c>
      <c r="AP381">
        <f>1-AN381/AO381</f>
        <v>0</v>
      </c>
      <c r="AQ381">
        <v>0</v>
      </c>
      <c r="AR381" t="s">
        <v>420</v>
      </c>
      <c r="AS381" t="s">
        <v>420</v>
      </c>
      <c r="AT381">
        <v>0</v>
      </c>
      <c r="AU381">
        <v>0</v>
      </c>
      <c r="AV381">
        <f>1-AT381/AU381</f>
        <v>0</v>
      </c>
      <c r="AW381">
        <v>0.5</v>
      </c>
      <c r="AX381">
        <f>CW381</f>
        <v>0</v>
      </c>
      <c r="AY381">
        <f>L381</f>
        <v>0</v>
      </c>
      <c r="AZ381">
        <f>AV381*AW381*AX381</f>
        <v>0</v>
      </c>
      <c r="BA381">
        <f>(AY381-AQ381)/AX381</f>
        <v>0</v>
      </c>
      <c r="BB381">
        <f>(AO381-AU381)/AU381</f>
        <v>0</v>
      </c>
      <c r="BC381">
        <f>AN381/(AP381+AN381/AU381)</f>
        <v>0</v>
      </c>
      <c r="BD381" t="s">
        <v>420</v>
      </c>
      <c r="BE381">
        <v>0</v>
      </c>
      <c r="BF381">
        <f>IF(BE381&lt;&gt;0, BE381, BC381)</f>
        <v>0</v>
      </c>
      <c r="BG381">
        <f>1-BF381/AU381</f>
        <v>0</v>
      </c>
      <c r="BH381">
        <f>(AU381-AT381)/(AU381-BF381)</f>
        <v>0</v>
      </c>
      <c r="BI381">
        <f>(AO381-AU381)/(AO381-BF381)</f>
        <v>0</v>
      </c>
      <c r="BJ381">
        <f>(AU381-AT381)/(AU381-AN381)</f>
        <v>0</v>
      </c>
      <c r="BK381">
        <f>(AO381-AU381)/(AO381-AN381)</f>
        <v>0</v>
      </c>
      <c r="BL381">
        <f>(BH381*BF381/AT381)</f>
        <v>0</v>
      </c>
      <c r="BM381">
        <f>(1-BL381)</f>
        <v>0</v>
      </c>
      <c r="CV381">
        <f>$B$11*DT381+$C$11*DU381+$F$11*EF381*(1-EI381)</f>
        <v>0</v>
      </c>
      <c r="CW381">
        <f>CV381*CX381</f>
        <v>0</v>
      </c>
      <c r="CX381">
        <f>($B$11*$D$9+$C$11*$D$9+$F$11*((ES381+EK381)/MAX(ES381+EK381+ET381, 0.1)*$I$9+ET381/MAX(ES381+EK381+ET381, 0.1)*$J$9))/($B$11+$C$11+$F$11)</f>
        <v>0</v>
      </c>
      <c r="CY381">
        <f>($B$11*$K$9+$C$11*$K$9+$F$11*((ES381+EK381)/MAX(ES381+EK381+ET381, 0.1)*$P$9+ET381/MAX(ES381+EK381+ET381, 0.1)*$Q$9))/($B$11+$C$11+$F$11)</f>
        <v>0</v>
      </c>
      <c r="CZ381">
        <v>5.79</v>
      </c>
      <c r="DA381">
        <v>0.5</v>
      </c>
      <c r="DB381" t="s">
        <v>421</v>
      </c>
      <c r="DC381">
        <v>2</v>
      </c>
      <c r="DD381">
        <v>1759366055.75</v>
      </c>
      <c r="DE381">
        <v>420.93225</v>
      </c>
      <c r="DF381">
        <v>420.04025</v>
      </c>
      <c r="DG381">
        <v>25.57715</v>
      </c>
      <c r="DH381">
        <v>25.448525</v>
      </c>
      <c r="DI381">
        <v>415.35225</v>
      </c>
      <c r="DJ381">
        <v>25.1228</v>
      </c>
      <c r="DK381">
        <v>499.975</v>
      </c>
      <c r="DL381">
        <v>90.353375</v>
      </c>
      <c r="DM381">
        <v>0.0300005</v>
      </c>
      <c r="DN381">
        <v>31.483975</v>
      </c>
      <c r="DO381">
        <v>30.089725</v>
      </c>
      <c r="DP381">
        <v>999.9</v>
      </c>
      <c r="DQ381">
        <v>0</v>
      </c>
      <c r="DR381">
        <v>0</v>
      </c>
      <c r="DS381">
        <v>10005.6125</v>
      </c>
      <c r="DT381">
        <v>0</v>
      </c>
      <c r="DU381">
        <v>0.667702</v>
      </c>
      <c r="DV381">
        <v>0.8920595</v>
      </c>
      <c r="DW381">
        <v>431.9815</v>
      </c>
      <c r="DX381">
        <v>431.00875</v>
      </c>
      <c r="DY381">
        <v>0.1286545</v>
      </c>
      <c r="DZ381">
        <v>420.04025</v>
      </c>
      <c r="EA381">
        <v>25.448525</v>
      </c>
      <c r="EB381">
        <v>2.310985</v>
      </c>
      <c r="EC381">
        <v>2.2993575</v>
      </c>
      <c r="ED381">
        <v>19.753175</v>
      </c>
      <c r="EE381">
        <v>19.671925</v>
      </c>
      <c r="EF381">
        <v>0.00500016</v>
      </c>
      <c r="EG381">
        <v>0</v>
      </c>
      <c r="EH381">
        <v>0</v>
      </c>
      <c r="EI381">
        <v>0</v>
      </c>
      <c r="EJ381">
        <v>1069.2</v>
      </c>
      <c r="EK381">
        <v>0.00500016</v>
      </c>
      <c r="EL381">
        <v>-27.7</v>
      </c>
      <c r="EM381">
        <v>-1.85</v>
      </c>
      <c r="EN381">
        <v>38</v>
      </c>
      <c r="EO381">
        <v>42.062</v>
      </c>
      <c r="EP381">
        <v>40.10925</v>
      </c>
      <c r="EQ381">
        <v>42.23425</v>
      </c>
      <c r="ER381">
        <v>41.375</v>
      </c>
      <c r="ES381">
        <v>0</v>
      </c>
      <c r="ET381">
        <v>0</v>
      </c>
      <c r="EU381">
        <v>0</v>
      </c>
      <c r="EV381">
        <v>1759366060.3</v>
      </c>
      <c r="EW381">
        <v>0</v>
      </c>
      <c r="EX381">
        <v>1067.42</v>
      </c>
      <c r="EY381">
        <v>16.899999908607</v>
      </c>
      <c r="EZ381">
        <v>-16.415384512117</v>
      </c>
      <c r="FA381">
        <v>-26.836</v>
      </c>
      <c r="FB381">
        <v>15</v>
      </c>
      <c r="FC381">
        <v>0</v>
      </c>
      <c r="FD381" t="s">
        <v>422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0.9396118</v>
      </c>
      <c r="FQ381">
        <v>-0.236891368421052</v>
      </c>
      <c r="FR381">
        <v>0.0379848203807784</v>
      </c>
      <c r="FS381">
        <v>1</v>
      </c>
      <c r="FT381">
        <v>1064.36470588235</v>
      </c>
      <c r="FU381">
        <v>28.7578303085476</v>
      </c>
      <c r="FV381">
        <v>4.68589136180845</v>
      </c>
      <c r="FW381">
        <v>-1</v>
      </c>
      <c r="FX381">
        <v>0.1404487</v>
      </c>
      <c r="FY381">
        <v>-0.108111067669173</v>
      </c>
      <c r="FZ381">
        <v>0.0109787731650672</v>
      </c>
      <c r="GA381">
        <v>0</v>
      </c>
      <c r="GB381">
        <v>1</v>
      </c>
      <c r="GC381">
        <v>2</v>
      </c>
      <c r="GD381" t="s">
        <v>443</v>
      </c>
      <c r="GE381">
        <v>3.12636</v>
      </c>
      <c r="GF381">
        <v>2.65568</v>
      </c>
      <c r="GG381">
        <v>0.0889103</v>
      </c>
      <c r="GH381">
        <v>0.0896189</v>
      </c>
      <c r="GI381">
        <v>0.105823</v>
      </c>
      <c r="GJ381">
        <v>0.10612</v>
      </c>
      <c r="GK381">
        <v>23307.2</v>
      </c>
      <c r="GL381">
        <v>22191.4</v>
      </c>
      <c r="GM381">
        <v>22879.7</v>
      </c>
      <c r="GN381">
        <v>23737.4</v>
      </c>
      <c r="GO381">
        <v>34866.8</v>
      </c>
      <c r="GP381">
        <v>35124.1</v>
      </c>
      <c r="GQ381">
        <v>41250.7</v>
      </c>
      <c r="GR381">
        <v>42334.6</v>
      </c>
      <c r="GS381">
        <v>1.89678</v>
      </c>
      <c r="GT381">
        <v>1.81297</v>
      </c>
      <c r="GU381">
        <v>0.0837818</v>
      </c>
      <c r="GV381">
        <v>0</v>
      </c>
      <c r="GW381">
        <v>28.7247</v>
      </c>
      <c r="GX381">
        <v>999.9</v>
      </c>
      <c r="GY381">
        <v>60.512</v>
      </c>
      <c r="GZ381">
        <v>29.568</v>
      </c>
      <c r="HA381">
        <v>27.8322</v>
      </c>
      <c r="HB381">
        <v>54.0319</v>
      </c>
      <c r="HC381">
        <v>40.3646</v>
      </c>
      <c r="HD381">
        <v>1</v>
      </c>
      <c r="HE381">
        <v>0.0883816</v>
      </c>
      <c r="HF381">
        <v>-1.14582</v>
      </c>
      <c r="HG381">
        <v>20.2326</v>
      </c>
      <c r="HH381">
        <v>5.23451</v>
      </c>
      <c r="HI381">
        <v>11.992</v>
      </c>
      <c r="HJ381">
        <v>4.956</v>
      </c>
      <c r="HK381">
        <v>3.304</v>
      </c>
      <c r="HL381">
        <v>9999</v>
      </c>
      <c r="HM381">
        <v>9999</v>
      </c>
      <c r="HN381">
        <v>9999</v>
      </c>
      <c r="HO381">
        <v>999.9</v>
      </c>
      <c r="HP381">
        <v>1.86846</v>
      </c>
      <c r="HQ381">
        <v>1.86418</v>
      </c>
      <c r="HR381">
        <v>1.8718</v>
      </c>
      <c r="HS381">
        <v>1.86264</v>
      </c>
      <c r="HT381">
        <v>1.86205</v>
      </c>
      <c r="HU381">
        <v>1.86855</v>
      </c>
      <c r="HV381">
        <v>1.85867</v>
      </c>
      <c r="HW381">
        <v>1.86508</v>
      </c>
      <c r="HX381">
        <v>5</v>
      </c>
      <c r="HY381">
        <v>0</v>
      </c>
      <c r="HZ381">
        <v>0</v>
      </c>
      <c r="IA381">
        <v>0</v>
      </c>
      <c r="IB381" t="s">
        <v>424</v>
      </c>
      <c r="IC381" t="s">
        <v>425</v>
      </c>
      <c r="ID381" t="s">
        <v>426</v>
      </c>
      <c r="IE381" t="s">
        <v>426</v>
      </c>
      <c r="IF381" t="s">
        <v>426</v>
      </c>
      <c r="IG381" t="s">
        <v>426</v>
      </c>
      <c r="IH381">
        <v>0</v>
      </c>
      <c r="II381">
        <v>100</v>
      </c>
      <c r="IJ381">
        <v>100</v>
      </c>
      <c r="IK381">
        <v>5.58</v>
      </c>
      <c r="IL381">
        <v>0.4543</v>
      </c>
      <c r="IM381">
        <v>4.20357787778522</v>
      </c>
      <c r="IN381">
        <v>0.00374144017280572</v>
      </c>
      <c r="IO381">
        <v>-1.07998895285064e-06</v>
      </c>
      <c r="IP381">
        <v>1.2122296874913e-10</v>
      </c>
      <c r="IQ381">
        <v>0.0711788513172057</v>
      </c>
      <c r="IR381">
        <v>0.00727018690124689</v>
      </c>
      <c r="IS381">
        <v>0.000171571339495546</v>
      </c>
      <c r="IT381">
        <v>5.81901312968366e-06</v>
      </c>
      <c r="IU381">
        <v>0</v>
      </c>
      <c r="IV381">
        <v>2039</v>
      </c>
      <c r="IW381">
        <v>1</v>
      </c>
      <c r="IX381">
        <v>29</v>
      </c>
      <c r="IY381">
        <v>29322767.6</v>
      </c>
      <c r="IZ381">
        <v>29322767.6</v>
      </c>
      <c r="JA381">
        <v>1.04248</v>
      </c>
      <c r="JB381">
        <v>2.37305</v>
      </c>
      <c r="JC381">
        <v>1.4978</v>
      </c>
      <c r="JD381">
        <v>2.33276</v>
      </c>
      <c r="JE381">
        <v>1.54419</v>
      </c>
      <c r="JF381">
        <v>2.36206</v>
      </c>
      <c r="JG381">
        <v>35.6613</v>
      </c>
      <c r="JH381">
        <v>24.2188</v>
      </c>
      <c r="JI381">
        <v>18</v>
      </c>
      <c r="JJ381">
        <v>546.127</v>
      </c>
      <c r="JK381">
        <v>434.964</v>
      </c>
      <c r="JL381">
        <v>32.4964</v>
      </c>
      <c r="JM381">
        <v>28.7946</v>
      </c>
      <c r="JN381">
        <v>29.9999</v>
      </c>
      <c r="JO381">
        <v>28.5686</v>
      </c>
      <c r="JP381">
        <v>28.5925</v>
      </c>
      <c r="JQ381">
        <v>20.9179</v>
      </c>
      <c r="JR381">
        <v>19.5315</v>
      </c>
      <c r="JS381">
        <v>100</v>
      </c>
      <c r="JT381">
        <v>32.4532</v>
      </c>
      <c r="JU381">
        <v>420</v>
      </c>
      <c r="JV381">
        <v>25.5354</v>
      </c>
      <c r="JW381">
        <v>92.4517</v>
      </c>
      <c r="JX381">
        <v>98.6603</v>
      </c>
    </row>
    <row r="382" spans="1:284">
      <c r="A382">
        <v>366</v>
      </c>
      <c r="B382">
        <v>1759366061</v>
      </c>
      <c r="C382">
        <v>4669.90000009537</v>
      </c>
      <c r="D382" t="s">
        <v>1169</v>
      </c>
      <c r="E382" t="s">
        <v>1170</v>
      </c>
      <c r="F382">
        <v>5</v>
      </c>
      <c r="G382" t="s">
        <v>1142</v>
      </c>
      <c r="H382" t="s">
        <v>419</v>
      </c>
      <c r="I382">
        <v>1759366058.33333</v>
      </c>
      <c r="J382">
        <f>(K382)/1000</f>
        <v>0</v>
      </c>
      <c r="K382">
        <f>1000*DK382*AI382*(DG382-DH382)/(100*CZ382*(1000-AI382*DG382))</f>
        <v>0</v>
      </c>
      <c r="L382">
        <f>DK382*AI382*(DF382-DE382*(1000-AI382*DH382)/(1000-AI382*DG382))/(100*CZ382)</f>
        <v>0</v>
      </c>
      <c r="M382">
        <f>DE382 - IF(AI382&gt;1, L382*CZ382*100.0/(AK382), 0)</f>
        <v>0</v>
      </c>
      <c r="N382">
        <f>((T382-J382/2)*M382-L382)/(T382+J382/2)</f>
        <v>0</v>
      </c>
      <c r="O382">
        <f>N382*(DL382+DM382)/1000.0</f>
        <v>0</v>
      </c>
      <c r="P382">
        <f>(DE382 - IF(AI382&gt;1, L382*CZ382*100.0/(AK382), 0))*(DL382+DM382)/1000.0</f>
        <v>0</v>
      </c>
      <c r="Q382">
        <f>2.0/((1/S382-1/R382)+SIGN(S382)*SQRT((1/S382-1/R382)*(1/S382-1/R382) + 4*DA382/((DA382+1)*(DA382+1))*(2*1/S382*1/R382-1/R382*1/R382)))</f>
        <v>0</v>
      </c>
      <c r="R382">
        <f>IF(LEFT(DB382,1)&lt;&gt;"0",IF(LEFT(DB382,1)="1",3.0,DC382),$D$5+$E$5*(DS382*DL382/($K$5*1000))+$F$5*(DS382*DL382/($K$5*1000))*MAX(MIN(CZ382,$J$5),$I$5)*MAX(MIN(CZ382,$J$5),$I$5)+$G$5*MAX(MIN(CZ382,$J$5),$I$5)*(DS382*DL382/($K$5*1000))+$H$5*(DS382*DL382/($K$5*1000))*(DS382*DL382/($K$5*1000)))</f>
        <v>0</v>
      </c>
      <c r="S382">
        <f>J382*(1000-(1000*0.61365*exp(17.502*W382/(240.97+W382))/(DL382+DM382)+DG382)/2)/(1000*0.61365*exp(17.502*W382/(240.97+W382))/(DL382+DM382)-DG382)</f>
        <v>0</v>
      </c>
      <c r="T382">
        <f>1/((DA382+1)/(Q382/1.6)+1/(R382/1.37)) + DA382/((DA382+1)/(Q382/1.6) + DA382/(R382/1.37))</f>
        <v>0</v>
      </c>
      <c r="U382">
        <f>(CV382*CY382)</f>
        <v>0</v>
      </c>
      <c r="V382">
        <f>(DN382+(U382+2*0.95*5.67E-8*(((DN382+$B$7)+273)^4-(DN382+273)^4)-44100*J382)/(1.84*29.3*R382+8*0.95*5.67E-8*(DN382+273)^3))</f>
        <v>0</v>
      </c>
      <c r="W382">
        <f>($C$7*DO382+$D$7*DP382+$E$7*V382)</f>
        <v>0</v>
      </c>
      <c r="X382">
        <f>0.61365*exp(17.502*W382/(240.97+W382))</f>
        <v>0</v>
      </c>
      <c r="Y382">
        <f>(Z382/AA382*100)</f>
        <v>0</v>
      </c>
      <c r="Z382">
        <f>DG382*(DL382+DM382)/1000</f>
        <v>0</v>
      </c>
      <c r="AA382">
        <f>0.61365*exp(17.502*DN382/(240.97+DN382))</f>
        <v>0</v>
      </c>
      <c r="AB382">
        <f>(X382-DG382*(DL382+DM382)/1000)</f>
        <v>0</v>
      </c>
      <c r="AC382">
        <f>(-J382*44100)</f>
        <v>0</v>
      </c>
      <c r="AD382">
        <f>2*29.3*R382*0.92*(DN382-W382)</f>
        <v>0</v>
      </c>
      <c r="AE382">
        <f>2*0.95*5.67E-8*(((DN382+$B$7)+273)^4-(W382+273)^4)</f>
        <v>0</v>
      </c>
      <c r="AF382">
        <f>U382+AE382+AC382+AD382</f>
        <v>0</v>
      </c>
      <c r="AG382">
        <v>0</v>
      </c>
      <c r="AH382">
        <v>0</v>
      </c>
      <c r="AI382">
        <f>IF(AG382*$H$13&gt;=AK382,1.0,(AK382/(AK382-AG382*$H$13)))</f>
        <v>0</v>
      </c>
      <c r="AJ382">
        <f>(AI382-1)*100</f>
        <v>0</v>
      </c>
      <c r="AK382">
        <f>MAX(0,($B$13+$C$13*DS382)/(1+$D$13*DS382)*DL382/(DN382+273)*$E$13)</f>
        <v>0</v>
      </c>
      <c r="AL382" t="s">
        <v>420</v>
      </c>
      <c r="AM382" t="s">
        <v>420</v>
      </c>
      <c r="AN382">
        <v>0</v>
      </c>
      <c r="AO382">
        <v>0</v>
      </c>
      <c r="AP382">
        <f>1-AN382/AO382</f>
        <v>0</v>
      </c>
      <c r="AQ382">
        <v>0</v>
      </c>
      <c r="AR382" t="s">
        <v>420</v>
      </c>
      <c r="AS382" t="s">
        <v>420</v>
      </c>
      <c r="AT382">
        <v>0</v>
      </c>
      <c r="AU382">
        <v>0</v>
      </c>
      <c r="AV382">
        <f>1-AT382/AU382</f>
        <v>0</v>
      </c>
      <c r="AW382">
        <v>0.5</v>
      </c>
      <c r="AX382">
        <f>CW382</f>
        <v>0</v>
      </c>
      <c r="AY382">
        <f>L382</f>
        <v>0</v>
      </c>
      <c r="AZ382">
        <f>AV382*AW382*AX382</f>
        <v>0</v>
      </c>
      <c r="BA382">
        <f>(AY382-AQ382)/AX382</f>
        <v>0</v>
      </c>
      <c r="BB382">
        <f>(AO382-AU382)/AU382</f>
        <v>0</v>
      </c>
      <c r="BC382">
        <f>AN382/(AP382+AN382/AU382)</f>
        <v>0</v>
      </c>
      <c r="BD382" t="s">
        <v>420</v>
      </c>
      <c r="BE382">
        <v>0</v>
      </c>
      <c r="BF382">
        <f>IF(BE382&lt;&gt;0, BE382, BC382)</f>
        <v>0</v>
      </c>
      <c r="BG382">
        <f>1-BF382/AU382</f>
        <v>0</v>
      </c>
      <c r="BH382">
        <f>(AU382-AT382)/(AU382-BF382)</f>
        <v>0</v>
      </c>
      <c r="BI382">
        <f>(AO382-AU382)/(AO382-BF382)</f>
        <v>0</v>
      </c>
      <c r="BJ382">
        <f>(AU382-AT382)/(AU382-AN382)</f>
        <v>0</v>
      </c>
      <c r="BK382">
        <f>(AO382-AU382)/(AO382-AN382)</f>
        <v>0</v>
      </c>
      <c r="BL382">
        <f>(BH382*BF382/AT382)</f>
        <v>0</v>
      </c>
      <c r="BM382">
        <f>(1-BL382)</f>
        <v>0</v>
      </c>
      <c r="CV382">
        <f>$B$11*DT382+$C$11*DU382+$F$11*EF382*(1-EI382)</f>
        <v>0</v>
      </c>
      <c r="CW382">
        <f>CV382*CX382</f>
        <v>0</v>
      </c>
      <c r="CX382">
        <f>($B$11*$D$9+$C$11*$D$9+$F$11*((ES382+EK382)/MAX(ES382+EK382+ET382, 0.1)*$I$9+ET382/MAX(ES382+EK382+ET382, 0.1)*$J$9))/($B$11+$C$11+$F$11)</f>
        <v>0</v>
      </c>
      <c r="CY382">
        <f>($B$11*$K$9+$C$11*$K$9+$F$11*((ES382+EK382)/MAX(ES382+EK382+ET382, 0.1)*$P$9+ET382/MAX(ES382+EK382+ET382, 0.1)*$Q$9))/($B$11+$C$11+$F$11)</f>
        <v>0</v>
      </c>
      <c r="CZ382">
        <v>5.79</v>
      </c>
      <c r="DA382">
        <v>0.5</v>
      </c>
      <c r="DB382" t="s">
        <v>421</v>
      </c>
      <c r="DC382">
        <v>2</v>
      </c>
      <c r="DD382">
        <v>1759366058.33333</v>
      </c>
      <c r="DE382">
        <v>420.933666666667</v>
      </c>
      <c r="DF382">
        <v>420.011666666667</v>
      </c>
      <c r="DG382">
        <v>25.5771666666667</v>
      </c>
      <c r="DH382">
        <v>25.451</v>
      </c>
      <c r="DI382">
        <v>415.353666666667</v>
      </c>
      <c r="DJ382">
        <v>25.1228333333333</v>
      </c>
      <c r="DK382">
        <v>500.005333333333</v>
      </c>
      <c r="DL382">
        <v>90.3531333333333</v>
      </c>
      <c r="DM382">
        <v>0.0301940333333333</v>
      </c>
      <c r="DN382">
        <v>31.4789</v>
      </c>
      <c r="DO382">
        <v>30.0861333333333</v>
      </c>
      <c r="DP382">
        <v>999.9</v>
      </c>
      <c r="DQ382">
        <v>0</v>
      </c>
      <c r="DR382">
        <v>0</v>
      </c>
      <c r="DS382">
        <v>9985.19</v>
      </c>
      <c r="DT382">
        <v>0</v>
      </c>
      <c r="DU382">
        <v>0.667702</v>
      </c>
      <c r="DV382">
        <v>0.922149666666667</v>
      </c>
      <c r="DW382">
        <v>431.983</v>
      </c>
      <c r="DX382">
        <v>430.980666666667</v>
      </c>
      <c r="DY382">
        <v>0.126196666666667</v>
      </c>
      <c r="DZ382">
        <v>420.011666666667</v>
      </c>
      <c r="EA382">
        <v>25.451</v>
      </c>
      <c r="EB382">
        <v>2.31098333333333</v>
      </c>
      <c r="EC382">
        <v>2.29957666666667</v>
      </c>
      <c r="ED382">
        <v>19.7531333333333</v>
      </c>
      <c r="EE382">
        <v>19.6734666666667</v>
      </c>
      <c r="EF382">
        <v>0.00500016</v>
      </c>
      <c r="EG382">
        <v>0</v>
      </c>
      <c r="EH382">
        <v>0</v>
      </c>
      <c r="EI382">
        <v>0</v>
      </c>
      <c r="EJ382">
        <v>1068.3</v>
      </c>
      <c r="EK382">
        <v>0.00500016</v>
      </c>
      <c r="EL382">
        <v>-28.8333333333333</v>
      </c>
      <c r="EM382">
        <v>-1.5</v>
      </c>
      <c r="EN382">
        <v>38</v>
      </c>
      <c r="EO382">
        <v>42.062</v>
      </c>
      <c r="EP382">
        <v>40.104</v>
      </c>
      <c r="EQ382">
        <v>42.25</v>
      </c>
      <c r="ER382">
        <v>41.375</v>
      </c>
      <c r="ES382">
        <v>0</v>
      </c>
      <c r="ET382">
        <v>0</v>
      </c>
      <c r="EU382">
        <v>0</v>
      </c>
      <c r="EV382">
        <v>1759366062.1</v>
      </c>
      <c r="EW382">
        <v>0</v>
      </c>
      <c r="EX382">
        <v>1067.56923076923</v>
      </c>
      <c r="EY382">
        <v>10.7487178896962</v>
      </c>
      <c r="EZ382">
        <v>-12.2564101912016</v>
      </c>
      <c r="FA382">
        <v>-27.15</v>
      </c>
      <c r="FB382">
        <v>15</v>
      </c>
      <c r="FC382">
        <v>0</v>
      </c>
      <c r="FD382" t="s">
        <v>422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0.931611571428571</v>
      </c>
      <c r="FQ382">
        <v>-0.185428519480518</v>
      </c>
      <c r="FR382">
        <v>0.0371875919533991</v>
      </c>
      <c r="FS382">
        <v>1</v>
      </c>
      <c r="FT382">
        <v>1065.65588235294</v>
      </c>
      <c r="FU382">
        <v>31.3689839458345</v>
      </c>
      <c r="FV382">
        <v>5.04265284853765</v>
      </c>
      <c r="FW382">
        <v>-1</v>
      </c>
      <c r="FX382">
        <v>0.137471476190476</v>
      </c>
      <c r="FY382">
        <v>-0.0925605974025971</v>
      </c>
      <c r="FZ382">
        <v>0.0103017394214072</v>
      </c>
      <c r="GA382">
        <v>1</v>
      </c>
      <c r="GB382">
        <v>2</v>
      </c>
      <c r="GC382">
        <v>2</v>
      </c>
      <c r="GD382" t="s">
        <v>423</v>
      </c>
      <c r="GE382">
        <v>3.12632</v>
      </c>
      <c r="GF382">
        <v>2.6558</v>
      </c>
      <c r="GG382">
        <v>0.0889082</v>
      </c>
      <c r="GH382">
        <v>0.0896067</v>
      </c>
      <c r="GI382">
        <v>0.105825</v>
      </c>
      <c r="GJ382">
        <v>0.106185</v>
      </c>
      <c r="GK382">
        <v>23307.2</v>
      </c>
      <c r="GL382">
        <v>22191.7</v>
      </c>
      <c r="GM382">
        <v>22879.7</v>
      </c>
      <c r="GN382">
        <v>23737.4</v>
      </c>
      <c r="GO382">
        <v>34866.8</v>
      </c>
      <c r="GP382">
        <v>35121.4</v>
      </c>
      <c r="GQ382">
        <v>41250.8</v>
      </c>
      <c r="GR382">
        <v>42334.5</v>
      </c>
      <c r="GS382">
        <v>1.8968</v>
      </c>
      <c r="GT382">
        <v>1.8129</v>
      </c>
      <c r="GU382">
        <v>0.0841469</v>
      </c>
      <c r="GV382">
        <v>0</v>
      </c>
      <c r="GW382">
        <v>28.7247</v>
      </c>
      <c r="GX382">
        <v>999.9</v>
      </c>
      <c r="GY382">
        <v>60.512</v>
      </c>
      <c r="GZ382">
        <v>29.568</v>
      </c>
      <c r="HA382">
        <v>27.8336</v>
      </c>
      <c r="HB382">
        <v>54.4019</v>
      </c>
      <c r="HC382">
        <v>40.2804</v>
      </c>
      <c r="HD382">
        <v>1</v>
      </c>
      <c r="HE382">
        <v>0.0883435</v>
      </c>
      <c r="HF382">
        <v>-1.20362</v>
      </c>
      <c r="HG382">
        <v>20.2323</v>
      </c>
      <c r="HH382">
        <v>5.23466</v>
      </c>
      <c r="HI382">
        <v>11.992</v>
      </c>
      <c r="HJ382">
        <v>4.95595</v>
      </c>
      <c r="HK382">
        <v>3.304</v>
      </c>
      <c r="HL382">
        <v>9999</v>
      </c>
      <c r="HM382">
        <v>9999</v>
      </c>
      <c r="HN382">
        <v>9999</v>
      </c>
      <c r="HO382">
        <v>999.9</v>
      </c>
      <c r="HP382">
        <v>1.86845</v>
      </c>
      <c r="HQ382">
        <v>1.86417</v>
      </c>
      <c r="HR382">
        <v>1.8718</v>
      </c>
      <c r="HS382">
        <v>1.86264</v>
      </c>
      <c r="HT382">
        <v>1.86205</v>
      </c>
      <c r="HU382">
        <v>1.86855</v>
      </c>
      <c r="HV382">
        <v>1.85867</v>
      </c>
      <c r="HW382">
        <v>1.86508</v>
      </c>
      <c r="HX382">
        <v>5</v>
      </c>
      <c r="HY382">
        <v>0</v>
      </c>
      <c r="HZ382">
        <v>0</v>
      </c>
      <c r="IA382">
        <v>0</v>
      </c>
      <c r="IB382" t="s">
        <v>424</v>
      </c>
      <c r="IC382" t="s">
        <v>425</v>
      </c>
      <c r="ID382" t="s">
        <v>426</v>
      </c>
      <c r="IE382" t="s">
        <v>426</v>
      </c>
      <c r="IF382" t="s">
        <v>426</v>
      </c>
      <c r="IG382" t="s">
        <v>426</v>
      </c>
      <c r="IH382">
        <v>0</v>
      </c>
      <c r="II382">
        <v>100</v>
      </c>
      <c r="IJ382">
        <v>100</v>
      </c>
      <c r="IK382">
        <v>5.579</v>
      </c>
      <c r="IL382">
        <v>0.4544</v>
      </c>
      <c r="IM382">
        <v>4.20357787778522</v>
      </c>
      <c r="IN382">
        <v>0.00374144017280572</v>
      </c>
      <c r="IO382">
        <v>-1.07998895285064e-06</v>
      </c>
      <c r="IP382">
        <v>1.2122296874913e-10</v>
      </c>
      <c r="IQ382">
        <v>0.0711788513172057</v>
      </c>
      <c r="IR382">
        <v>0.00727018690124689</v>
      </c>
      <c r="IS382">
        <v>0.000171571339495546</v>
      </c>
      <c r="IT382">
        <v>5.81901312968366e-06</v>
      </c>
      <c r="IU382">
        <v>0</v>
      </c>
      <c r="IV382">
        <v>2039</v>
      </c>
      <c r="IW382">
        <v>1</v>
      </c>
      <c r="IX382">
        <v>29</v>
      </c>
      <c r="IY382">
        <v>29322767.7</v>
      </c>
      <c r="IZ382">
        <v>29322767.7</v>
      </c>
      <c r="JA382">
        <v>1.04248</v>
      </c>
      <c r="JB382">
        <v>2.37183</v>
      </c>
      <c r="JC382">
        <v>1.4978</v>
      </c>
      <c r="JD382">
        <v>2.33276</v>
      </c>
      <c r="JE382">
        <v>1.54419</v>
      </c>
      <c r="JF382">
        <v>2.39624</v>
      </c>
      <c r="JG382">
        <v>35.638</v>
      </c>
      <c r="JH382">
        <v>24.2188</v>
      </c>
      <c r="JI382">
        <v>18</v>
      </c>
      <c r="JJ382">
        <v>546.144</v>
      </c>
      <c r="JK382">
        <v>434.919</v>
      </c>
      <c r="JL382">
        <v>32.4528</v>
      </c>
      <c r="JM382">
        <v>28.7935</v>
      </c>
      <c r="JN382">
        <v>29.9999</v>
      </c>
      <c r="JO382">
        <v>28.5686</v>
      </c>
      <c r="JP382">
        <v>28.5925</v>
      </c>
      <c r="JQ382">
        <v>20.9196</v>
      </c>
      <c r="JR382">
        <v>19.5315</v>
      </c>
      <c r="JS382">
        <v>100</v>
      </c>
      <c r="JT382">
        <v>32.3645</v>
      </c>
      <c r="JU382">
        <v>420</v>
      </c>
      <c r="JV382">
        <v>25.5323</v>
      </c>
      <c r="JW382">
        <v>92.4517</v>
      </c>
      <c r="JX382">
        <v>98.66</v>
      </c>
    </row>
    <row r="383" spans="1:284">
      <c r="A383">
        <v>367</v>
      </c>
      <c r="B383">
        <v>1759366063</v>
      </c>
      <c r="C383">
        <v>4671.90000009537</v>
      </c>
      <c r="D383" t="s">
        <v>1171</v>
      </c>
      <c r="E383" t="s">
        <v>1172</v>
      </c>
      <c r="F383">
        <v>5</v>
      </c>
      <c r="G383" t="s">
        <v>1142</v>
      </c>
      <c r="H383" t="s">
        <v>419</v>
      </c>
      <c r="I383">
        <v>1759366059.25</v>
      </c>
      <c r="J383">
        <f>(K383)/1000</f>
        <v>0</v>
      </c>
      <c r="K383">
        <f>1000*DK383*AI383*(DG383-DH383)/(100*CZ383*(1000-AI383*DG383))</f>
        <v>0</v>
      </c>
      <c r="L383">
        <f>DK383*AI383*(DF383-DE383*(1000-AI383*DH383)/(1000-AI383*DG383))/(100*CZ383)</f>
        <v>0</v>
      </c>
      <c r="M383">
        <f>DE383 - IF(AI383&gt;1, L383*CZ383*100.0/(AK383), 0)</f>
        <v>0</v>
      </c>
      <c r="N383">
        <f>((T383-J383/2)*M383-L383)/(T383+J383/2)</f>
        <v>0</v>
      </c>
      <c r="O383">
        <f>N383*(DL383+DM383)/1000.0</f>
        <v>0</v>
      </c>
      <c r="P383">
        <f>(DE383 - IF(AI383&gt;1, L383*CZ383*100.0/(AK383), 0))*(DL383+DM383)/1000.0</f>
        <v>0</v>
      </c>
      <c r="Q383">
        <f>2.0/((1/S383-1/R383)+SIGN(S383)*SQRT((1/S383-1/R383)*(1/S383-1/R383) + 4*DA383/((DA383+1)*(DA383+1))*(2*1/S383*1/R383-1/R383*1/R383)))</f>
        <v>0</v>
      </c>
      <c r="R383">
        <f>IF(LEFT(DB383,1)&lt;&gt;"0",IF(LEFT(DB383,1)="1",3.0,DC383),$D$5+$E$5*(DS383*DL383/($K$5*1000))+$F$5*(DS383*DL383/($K$5*1000))*MAX(MIN(CZ383,$J$5),$I$5)*MAX(MIN(CZ383,$J$5),$I$5)+$G$5*MAX(MIN(CZ383,$J$5),$I$5)*(DS383*DL383/($K$5*1000))+$H$5*(DS383*DL383/($K$5*1000))*(DS383*DL383/($K$5*1000)))</f>
        <v>0</v>
      </c>
      <c r="S383">
        <f>J383*(1000-(1000*0.61365*exp(17.502*W383/(240.97+W383))/(DL383+DM383)+DG383)/2)/(1000*0.61365*exp(17.502*W383/(240.97+W383))/(DL383+DM383)-DG383)</f>
        <v>0</v>
      </c>
      <c r="T383">
        <f>1/((DA383+1)/(Q383/1.6)+1/(R383/1.37)) + DA383/((DA383+1)/(Q383/1.6) + DA383/(R383/1.37))</f>
        <v>0</v>
      </c>
      <c r="U383">
        <f>(CV383*CY383)</f>
        <v>0</v>
      </c>
      <c r="V383">
        <f>(DN383+(U383+2*0.95*5.67E-8*(((DN383+$B$7)+273)^4-(DN383+273)^4)-44100*J383)/(1.84*29.3*R383+8*0.95*5.67E-8*(DN383+273)^3))</f>
        <v>0</v>
      </c>
      <c r="W383">
        <f>($C$7*DO383+$D$7*DP383+$E$7*V383)</f>
        <v>0</v>
      </c>
      <c r="X383">
        <f>0.61365*exp(17.502*W383/(240.97+W383))</f>
        <v>0</v>
      </c>
      <c r="Y383">
        <f>(Z383/AA383*100)</f>
        <v>0</v>
      </c>
      <c r="Z383">
        <f>DG383*(DL383+DM383)/1000</f>
        <v>0</v>
      </c>
      <c r="AA383">
        <f>0.61365*exp(17.502*DN383/(240.97+DN383))</f>
        <v>0</v>
      </c>
      <c r="AB383">
        <f>(X383-DG383*(DL383+DM383)/1000)</f>
        <v>0</v>
      </c>
      <c r="AC383">
        <f>(-J383*44100)</f>
        <v>0</v>
      </c>
      <c r="AD383">
        <f>2*29.3*R383*0.92*(DN383-W383)</f>
        <v>0</v>
      </c>
      <c r="AE383">
        <f>2*0.95*5.67E-8*(((DN383+$B$7)+273)^4-(W383+273)^4)</f>
        <v>0</v>
      </c>
      <c r="AF383">
        <f>U383+AE383+AC383+AD383</f>
        <v>0</v>
      </c>
      <c r="AG383">
        <v>0</v>
      </c>
      <c r="AH383">
        <v>0</v>
      </c>
      <c r="AI383">
        <f>IF(AG383*$H$13&gt;=AK383,1.0,(AK383/(AK383-AG383*$H$13)))</f>
        <v>0</v>
      </c>
      <c r="AJ383">
        <f>(AI383-1)*100</f>
        <v>0</v>
      </c>
      <c r="AK383">
        <f>MAX(0,($B$13+$C$13*DS383)/(1+$D$13*DS383)*DL383/(DN383+273)*$E$13)</f>
        <v>0</v>
      </c>
      <c r="AL383" t="s">
        <v>420</v>
      </c>
      <c r="AM383" t="s">
        <v>420</v>
      </c>
      <c r="AN383">
        <v>0</v>
      </c>
      <c r="AO383">
        <v>0</v>
      </c>
      <c r="AP383">
        <f>1-AN383/AO383</f>
        <v>0</v>
      </c>
      <c r="AQ383">
        <v>0</v>
      </c>
      <c r="AR383" t="s">
        <v>420</v>
      </c>
      <c r="AS383" t="s">
        <v>420</v>
      </c>
      <c r="AT383">
        <v>0</v>
      </c>
      <c r="AU383">
        <v>0</v>
      </c>
      <c r="AV383">
        <f>1-AT383/AU383</f>
        <v>0</v>
      </c>
      <c r="AW383">
        <v>0.5</v>
      </c>
      <c r="AX383">
        <f>CW383</f>
        <v>0</v>
      </c>
      <c r="AY383">
        <f>L383</f>
        <v>0</v>
      </c>
      <c r="AZ383">
        <f>AV383*AW383*AX383</f>
        <v>0</v>
      </c>
      <c r="BA383">
        <f>(AY383-AQ383)/AX383</f>
        <v>0</v>
      </c>
      <c r="BB383">
        <f>(AO383-AU383)/AU383</f>
        <v>0</v>
      </c>
      <c r="BC383">
        <f>AN383/(AP383+AN383/AU383)</f>
        <v>0</v>
      </c>
      <c r="BD383" t="s">
        <v>420</v>
      </c>
      <c r="BE383">
        <v>0</v>
      </c>
      <c r="BF383">
        <f>IF(BE383&lt;&gt;0, BE383, BC383)</f>
        <v>0</v>
      </c>
      <c r="BG383">
        <f>1-BF383/AU383</f>
        <v>0</v>
      </c>
      <c r="BH383">
        <f>(AU383-AT383)/(AU383-BF383)</f>
        <v>0</v>
      </c>
      <c r="BI383">
        <f>(AO383-AU383)/(AO383-BF383)</f>
        <v>0</v>
      </c>
      <c r="BJ383">
        <f>(AU383-AT383)/(AU383-AN383)</f>
        <v>0</v>
      </c>
      <c r="BK383">
        <f>(AO383-AU383)/(AO383-AN383)</f>
        <v>0</v>
      </c>
      <c r="BL383">
        <f>(BH383*BF383/AT383)</f>
        <v>0</v>
      </c>
      <c r="BM383">
        <f>(1-BL383)</f>
        <v>0</v>
      </c>
      <c r="CV383">
        <f>$B$11*DT383+$C$11*DU383+$F$11*EF383*(1-EI383)</f>
        <v>0</v>
      </c>
      <c r="CW383">
        <f>CV383*CX383</f>
        <v>0</v>
      </c>
      <c r="CX383">
        <f>($B$11*$D$9+$C$11*$D$9+$F$11*((ES383+EK383)/MAX(ES383+EK383+ET383, 0.1)*$I$9+ET383/MAX(ES383+EK383+ET383, 0.1)*$J$9))/($B$11+$C$11+$F$11)</f>
        <v>0</v>
      </c>
      <c r="CY383">
        <f>($B$11*$K$9+$C$11*$K$9+$F$11*((ES383+EK383)/MAX(ES383+EK383+ET383, 0.1)*$P$9+ET383/MAX(ES383+EK383+ET383, 0.1)*$Q$9))/($B$11+$C$11+$F$11)</f>
        <v>0</v>
      </c>
      <c r="CZ383">
        <v>5.79</v>
      </c>
      <c r="DA383">
        <v>0.5</v>
      </c>
      <c r="DB383" t="s">
        <v>421</v>
      </c>
      <c r="DC383">
        <v>2</v>
      </c>
      <c r="DD383">
        <v>1759366059.25</v>
      </c>
      <c r="DE383">
        <v>420.929</v>
      </c>
      <c r="DF383">
        <v>419.99375</v>
      </c>
      <c r="DG383">
        <v>25.57795</v>
      </c>
      <c r="DH383">
        <v>25.45975</v>
      </c>
      <c r="DI383">
        <v>415.349</v>
      </c>
      <c r="DJ383">
        <v>25.1236</v>
      </c>
      <c r="DK383">
        <v>499.9945</v>
      </c>
      <c r="DL383">
        <v>90.353525</v>
      </c>
      <c r="DM383">
        <v>0.03015285</v>
      </c>
      <c r="DN383">
        <v>31.47735</v>
      </c>
      <c r="DO383">
        <v>30.087675</v>
      </c>
      <c r="DP383">
        <v>999.9</v>
      </c>
      <c r="DQ383">
        <v>0</v>
      </c>
      <c r="DR383">
        <v>0</v>
      </c>
      <c r="DS383">
        <v>9996.3925</v>
      </c>
      <c r="DT383">
        <v>0</v>
      </c>
      <c r="DU383">
        <v>0.667702</v>
      </c>
      <c r="DV383">
        <v>0.93533325</v>
      </c>
      <c r="DW383">
        <v>431.9785</v>
      </c>
      <c r="DX383">
        <v>430.966</v>
      </c>
      <c r="DY383">
        <v>0.118239975</v>
      </c>
      <c r="DZ383">
        <v>419.99375</v>
      </c>
      <c r="EA383">
        <v>25.45975</v>
      </c>
      <c r="EB383">
        <v>2.3110625</v>
      </c>
      <c r="EC383">
        <v>2.3003775</v>
      </c>
      <c r="ED383">
        <v>19.7537</v>
      </c>
      <c r="EE383">
        <v>19.67905</v>
      </c>
      <c r="EF383">
        <v>0.00500016</v>
      </c>
      <c r="EG383">
        <v>0</v>
      </c>
      <c r="EH383">
        <v>0</v>
      </c>
      <c r="EI383">
        <v>0</v>
      </c>
      <c r="EJ383">
        <v>1069.975</v>
      </c>
      <c r="EK383">
        <v>0.00500016</v>
      </c>
      <c r="EL383">
        <v>-30.275</v>
      </c>
      <c r="EM383">
        <v>-1.775</v>
      </c>
      <c r="EN383">
        <v>38</v>
      </c>
      <c r="EO383">
        <v>42.062</v>
      </c>
      <c r="EP383">
        <v>40.10925</v>
      </c>
      <c r="EQ383">
        <v>42.25</v>
      </c>
      <c r="ER383">
        <v>41.375</v>
      </c>
      <c r="ES383">
        <v>0</v>
      </c>
      <c r="ET383">
        <v>0</v>
      </c>
      <c r="EU383">
        <v>0</v>
      </c>
      <c r="EV383">
        <v>1759366064.5</v>
      </c>
      <c r="EW383">
        <v>0</v>
      </c>
      <c r="EX383">
        <v>1069.18461538462</v>
      </c>
      <c r="EY383">
        <v>19.3025640848978</v>
      </c>
      <c r="EZ383">
        <v>-13.5042733507502</v>
      </c>
      <c r="FA383">
        <v>-27.4846153846154</v>
      </c>
      <c r="FB383">
        <v>15</v>
      </c>
      <c r="FC383">
        <v>0</v>
      </c>
      <c r="FD383" t="s">
        <v>422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0.935466952380952</v>
      </c>
      <c r="FQ383">
        <v>-0.0426425454545451</v>
      </c>
      <c r="FR383">
        <v>0.0416154120311399</v>
      </c>
      <c r="FS383">
        <v>1</v>
      </c>
      <c r="FT383">
        <v>1066.41176470588</v>
      </c>
      <c r="FU383">
        <v>21.6837280264691</v>
      </c>
      <c r="FV383">
        <v>4.44143357261264</v>
      </c>
      <c r="FW383">
        <v>-1</v>
      </c>
      <c r="FX383">
        <v>0.133680904761905</v>
      </c>
      <c r="FY383">
        <v>-0.102785922077922</v>
      </c>
      <c r="FZ383">
        <v>0.0115242908547648</v>
      </c>
      <c r="GA383">
        <v>0</v>
      </c>
      <c r="GB383">
        <v>1</v>
      </c>
      <c r="GC383">
        <v>2</v>
      </c>
      <c r="GD383" t="s">
        <v>443</v>
      </c>
      <c r="GE383">
        <v>3.12634</v>
      </c>
      <c r="GF383">
        <v>2.65599</v>
      </c>
      <c r="GG383">
        <v>0.0889064</v>
      </c>
      <c r="GH383">
        <v>0.0896119</v>
      </c>
      <c r="GI383">
        <v>0.105843</v>
      </c>
      <c r="GJ383">
        <v>0.10627</v>
      </c>
      <c r="GK383">
        <v>23307.3</v>
      </c>
      <c r="GL383">
        <v>22191.6</v>
      </c>
      <c r="GM383">
        <v>22879.7</v>
      </c>
      <c r="GN383">
        <v>23737.4</v>
      </c>
      <c r="GO383">
        <v>34866.3</v>
      </c>
      <c r="GP383">
        <v>35118.2</v>
      </c>
      <c r="GQ383">
        <v>41251.1</v>
      </c>
      <c r="GR383">
        <v>42334.6</v>
      </c>
      <c r="GS383">
        <v>1.89675</v>
      </c>
      <c r="GT383">
        <v>1.8129</v>
      </c>
      <c r="GU383">
        <v>0.0836775</v>
      </c>
      <c r="GV383">
        <v>0</v>
      </c>
      <c r="GW383">
        <v>28.7247</v>
      </c>
      <c r="GX383">
        <v>999.9</v>
      </c>
      <c r="GY383">
        <v>60.512</v>
      </c>
      <c r="GZ383">
        <v>29.588</v>
      </c>
      <c r="HA383">
        <v>27.8652</v>
      </c>
      <c r="HB383">
        <v>54.6219</v>
      </c>
      <c r="HC383">
        <v>40.2604</v>
      </c>
      <c r="HD383">
        <v>1</v>
      </c>
      <c r="HE383">
        <v>0.0881809</v>
      </c>
      <c r="HF383">
        <v>-1.15989</v>
      </c>
      <c r="HG383">
        <v>20.2326</v>
      </c>
      <c r="HH383">
        <v>5.23451</v>
      </c>
      <c r="HI383">
        <v>11.992</v>
      </c>
      <c r="HJ383">
        <v>4.95605</v>
      </c>
      <c r="HK383">
        <v>3.304</v>
      </c>
      <c r="HL383">
        <v>9999</v>
      </c>
      <c r="HM383">
        <v>9999</v>
      </c>
      <c r="HN383">
        <v>9999</v>
      </c>
      <c r="HO383">
        <v>999.9</v>
      </c>
      <c r="HP383">
        <v>1.86845</v>
      </c>
      <c r="HQ383">
        <v>1.86418</v>
      </c>
      <c r="HR383">
        <v>1.8718</v>
      </c>
      <c r="HS383">
        <v>1.86264</v>
      </c>
      <c r="HT383">
        <v>1.86205</v>
      </c>
      <c r="HU383">
        <v>1.86854</v>
      </c>
      <c r="HV383">
        <v>1.85867</v>
      </c>
      <c r="HW383">
        <v>1.86508</v>
      </c>
      <c r="HX383">
        <v>5</v>
      </c>
      <c r="HY383">
        <v>0</v>
      </c>
      <c r="HZ383">
        <v>0</v>
      </c>
      <c r="IA383">
        <v>0</v>
      </c>
      <c r="IB383" t="s">
        <v>424</v>
      </c>
      <c r="IC383" t="s">
        <v>425</v>
      </c>
      <c r="ID383" t="s">
        <v>426</v>
      </c>
      <c r="IE383" t="s">
        <v>426</v>
      </c>
      <c r="IF383" t="s">
        <v>426</v>
      </c>
      <c r="IG383" t="s">
        <v>426</v>
      </c>
      <c r="IH383">
        <v>0</v>
      </c>
      <c r="II383">
        <v>100</v>
      </c>
      <c r="IJ383">
        <v>100</v>
      </c>
      <c r="IK383">
        <v>5.58</v>
      </c>
      <c r="IL383">
        <v>0.4545</v>
      </c>
      <c r="IM383">
        <v>4.20357787778522</v>
      </c>
      <c r="IN383">
        <v>0.00374144017280572</v>
      </c>
      <c r="IO383">
        <v>-1.07998895285064e-06</v>
      </c>
      <c r="IP383">
        <v>1.2122296874913e-10</v>
      </c>
      <c r="IQ383">
        <v>0.0711788513172057</v>
      </c>
      <c r="IR383">
        <v>0.00727018690124689</v>
      </c>
      <c r="IS383">
        <v>0.000171571339495546</v>
      </c>
      <c r="IT383">
        <v>5.81901312968366e-06</v>
      </c>
      <c r="IU383">
        <v>0</v>
      </c>
      <c r="IV383">
        <v>2039</v>
      </c>
      <c r="IW383">
        <v>1</v>
      </c>
      <c r="IX383">
        <v>29</v>
      </c>
      <c r="IY383">
        <v>29322767.7</v>
      </c>
      <c r="IZ383">
        <v>29322767.7</v>
      </c>
      <c r="JA383">
        <v>1.04248</v>
      </c>
      <c r="JB383">
        <v>2.38892</v>
      </c>
      <c r="JC383">
        <v>1.4978</v>
      </c>
      <c r="JD383">
        <v>2.33276</v>
      </c>
      <c r="JE383">
        <v>1.54419</v>
      </c>
      <c r="JF383">
        <v>2.42676</v>
      </c>
      <c r="JG383">
        <v>35.6613</v>
      </c>
      <c r="JH383">
        <v>24.2101</v>
      </c>
      <c r="JI383">
        <v>18</v>
      </c>
      <c r="JJ383">
        <v>546.111</v>
      </c>
      <c r="JK383">
        <v>434.919</v>
      </c>
      <c r="JL383">
        <v>32.4171</v>
      </c>
      <c r="JM383">
        <v>28.7935</v>
      </c>
      <c r="JN383">
        <v>29.9998</v>
      </c>
      <c r="JO383">
        <v>28.5686</v>
      </c>
      <c r="JP383">
        <v>28.5925</v>
      </c>
      <c r="JQ383">
        <v>20.9208</v>
      </c>
      <c r="JR383">
        <v>19.5315</v>
      </c>
      <c r="JS383">
        <v>100</v>
      </c>
      <c r="JT383">
        <v>32.3645</v>
      </c>
      <c r="JU383">
        <v>420</v>
      </c>
      <c r="JV383">
        <v>25.528</v>
      </c>
      <c r="JW383">
        <v>92.4521</v>
      </c>
      <c r="JX383">
        <v>98.6603</v>
      </c>
    </row>
    <row r="384" spans="1:284">
      <c r="A384">
        <v>368</v>
      </c>
      <c r="B384">
        <v>1759366065</v>
      </c>
      <c r="C384">
        <v>4673.90000009537</v>
      </c>
      <c r="D384" t="s">
        <v>1173</v>
      </c>
      <c r="E384" t="s">
        <v>1174</v>
      </c>
      <c r="F384">
        <v>5</v>
      </c>
      <c r="G384" t="s">
        <v>1142</v>
      </c>
      <c r="H384" t="s">
        <v>419</v>
      </c>
      <c r="I384">
        <v>1759366062</v>
      </c>
      <c r="J384">
        <f>(K384)/1000</f>
        <v>0</v>
      </c>
      <c r="K384">
        <f>1000*DK384*AI384*(DG384-DH384)/(100*CZ384*(1000-AI384*DG384))</f>
        <v>0</v>
      </c>
      <c r="L384">
        <f>DK384*AI384*(DF384-DE384*(1000-AI384*DH384)/(1000-AI384*DG384))/(100*CZ384)</f>
        <v>0</v>
      </c>
      <c r="M384">
        <f>DE384 - IF(AI384&gt;1, L384*CZ384*100.0/(AK384), 0)</f>
        <v>0</v>
      </c>
      <c r="N384">
        <f>((T384-J384/2)*M384-L384)/(T384+J384/2)</f>
        <v>0</v>
      </c>
      <c r="O384">
        <f>N384*(DL384+DM384)/1000.0</f>
        <v>0</v>
      </c>
      <c r="P384">
        <f>(DE384 - IF(AI384&gt;1, L384*CZ384*100.0/(AK384), 0))*(DL384+DM384)/1000.0</f>
        <v>0</v>
      </c>
      <c r="Q384">
        <f>2.0/((1/S384-1/R384)+SIGN(S384)*SQRT((1/S384-1/R384)*(1/S384-1/R384) + 4*DA384/((DA384+1)*(DA384+1))*(2*1/S384*1/R384-1/R384*1/R384)))</f>
        <v>0</v>
      </c>
      <c r="R384">
        <f>IF(LEFT(DB384,1)&lt;&gt;"0",IF(LEFT(DB384,1)="1",3.0,DC384),$D$5+$E$5*(DS384*DL384/($K$5*1000))+$F$5*(DS384*DL384/($K$5*1000))*MAX(MIN(CZ384,$J$5),$I$5)*MAX(MIN(CZ384,$J$5),$I$5)+$G$5*MAX(MIN(CZ384,$J$5),$I$5)*(DS384*DL384/($K$5*1000))+$H$5*(DS384*DL384/($K$5*1000))*(DS384*DL384/($K$5*1000)))</f>
        <v>0</v>
      </c>
      <c r="S384">
        <f>J384*(1000-(1000*0.61365*exp(17.502*W384/(240.97+W384))/(DL384+DM384)+DG384)/2)/(1000*0.61365*exp(17.502*W384/(240.97+W384))/(DL384+DM384)-DG384)</f>
        <v>0</v>
      </c>
      <c r="T384">
        <f>1/((DA384+1)/(Q384/1.6)+1/(R384/1.37)) + DA384/((DA384+1)/(Q384/1.6) + DA384/(R384/1.37))</f>
        <v>0</v>
      </c>
      <c r="U384">
        <f>(CV384*CY384)</f>
        <v>0</v>
      </c>
      <c r="V384">
        <f>(DN384+(U384+2*0.95*5.67E-8*(((DN384+$B$7)+273)^4-(DN384+273)^4)-44100*J384)/(1.84*29.3*R384+8*0.95*5.67E-8*(DN384+273)^3))</f>
        <v>0</v>
      </c>
      <c r="W384">
        <f>($C$7*DO384+$D$7*DP384+$E$7*V384)</f>
        <v>0</v>
      </c>
      <c r="X384">
        <f>0.61365*exp(17.502*W384/(240.97+W384))</f>
        <v>0</v>
      </c>
      <c r="Y384">
        <f>(Z384/AA384*100)</f>
        <v>0</v>
      </c>
      <c r="Z384">
        <f>DG384*(DL384+DM384)/1000</f>
        <v>0</v>
      </c>
      <c r="AA384">
        <f>0.61365*exp(17.502*DN384/(240.97+DN384))</f>
        <v>0</v>
      </c>
      <c r="AB384">
        <f>(X384-DG384*(DL384+DM384)/1000)</f>
        <v>0</v>
      </c>
      <c r="AC384">
        <f>(-J384*44100)</f>
        <v>0</v>
      </c>
      <c r="AD384">
        <f>2*29.3*R384*0.92*(DN384-W384)</f>
        <v>0</v>
      </c>
      <c r="AE384">
        <f>2*0.95*5.67E-8*(((DN384+$B$7)+273)^4-(W384+273)^4)</f>
        <v>0</v>
      </c>
      <c r="AF384">
        <f>U384+AE384+AC384+AD384</f>
        <v>0</v>
      </c>
      <c r="AG384">
        <v>0</v>
      </c>
      <c r="AH384">
        <v>0</v>
      </c>
      <c r="AI384">
        <f>IF(AG384*$H$13&gt;=AK384,1.0,(AK384/(AK384-AG384*$H$13)))</f>
        <v>0</v>
      </c>
      <c r="AJ384">
        <f>(AI384-1)*100</f>
        <v>0</v>
      </c>
      <c r="AK384">
        <f>MAX(0,($B$13+$C$13*DS384)/(1+$D$13*DS384)*DL384/(DN384+273)*$E$13)</f>
        <v>0</v>
      </c>
      <c r="AL384" t="s">
        <v>420</v>
      </c>
      <c r="AM384" t="s">
        <v>420</v>
      </c>
      <c r="AN384">
        <v>0</v>
      </c>
      <c r="AO384">
        <v>0</v>
      </c>
      <c r="AP384">
        <f>1-AN384/AO384</f>
        <v>0</v>
      </c>
      <c r="AQ384">
        <v>0</v>
      </c>
      <c r="AR384" t="s">
        <v>420</v>
      </c>
      <c r="AS384" t="s">
        <v>420</v>
      </c>
      <c r="AT384">
        <v>0</v>
      </c>
      <c r="AU384">
        <v>0</v>
      </c>
      <c r="AV384">
        <f>1-AT384/AU384</f>
        <v>0</v>
      </c>
      <c r="AW384">
        <v>0.5</v>
      </c>
      <c r="AX384">
        <f>CW384</f>
        <v>0</v>
      </c>
      <c r="AY384">
        <f>L384</f>
        <v>0</v>
      </c>
      <c r="AZ384">
        <f>AV384*AW384*AX384</f>
        <v>0</v>
      </c>
      <c r="BA384">
        <f>(AY384-AQ384)/AX384</f>
        <v>0</v>
      </c>
      <c r="BB384">
        <f>(AO384-AU384)/AU384</f>
        <v>0</v>
      </c>
      <c r="BC384">
        <f>AN384/(AP384+AN384/AU384)</f>
        <v>0</v>
      </c>
      <c r="BD384" t="s">
        <v>420</v>
      </c>
      <c r="BE384">
        <v>0</v>
      </c>
      <c r="BF384">
        <f>IF(BE384&lt;&gt;0, BE384, BC384)</f>
        <v>0</v>
      </c>
      <c r="BG384">
        <f>1-BF384/AU384</f>
        <v>0</v>
      </c>
      <c r="BH384">
        <f>(AU384-AT384)/(AU384-BF384)</f>
        <v>0</v>
      </c>
      <c r="BI384">
        <f>(AO384-AU384)/(AO384-BF384)</f>
        <v>0</v>
      </c>
      <c r="BJ384">
        <f>(AU384-AT384)/(AU384-AN384)</f>
        <v>0</v>
      </c>
      <c r="BK384">
        <f>(AO384-AU384)/(AO384-AN384)</f>
        <v>0</v>
      </c>
      <c r="BL384">
        <f>(BH384*BF384/AT384)</f>
        <v>0</v>
      </c>
      <c r="BM384">
        <f>(1-BL384)</f>
        <v>0</v>
      </c>
      <c r="CV384">
        <f>$B$11*DT384+$C$11*DU384+$F$11*EF384*(1-EI384)</f>
        <v>0</v>
      </c>
      <c r="CW384">
        <f>CV384*CX384</f>
        <v>0</v>
      </c>
      <c r="CX384">
        <f>($B$11*$D$9+$C$11*$D$9+$F$11*((ES384+EK384)/MAX(ES384+EK384+ET384, 0.1)*$I$9+ET384/MAX(ES384+EK384+ET384, 0.1)*$J$9))/($B$11+$C$11+$F$11)</f>
        <v>0</v>
      </c>
      <c r="CY384">
        <f>($B$11*$K$9+$C$11*$K$9+$F$11*((ES384+EK384)/MAX(ES384+EK384+ET384, 0.1)*$P$9+ET384/MAX(ES384+EK384+ET384, 0.1)*$Q$9))/($B$11+$C$11+$F$11)</f>
        <v>0</v>
      </c>
      <c r="CZ384">
        <v>5.79</v>
      </c>
      <c r="DA384">
        <v>0.5</v>
      </c>
      <c r="DB384" t="s">
        <v>421</v>
      </c>
      <c r="DC384">
        <v>2</v>
      </c>
      <c r="DD384">
        <v>1759366062</v>
      </c>
      <c r="DE384">
        <v>420.920666666667</v>
      </c>
      <c r="DF384">
        <v>419.948666666667</v>
      </c>
      <c r="DG384">
        <v>25.5812</v>
      </c>
      <c r="DH384">
        <v>25.4832</v>
      </c>
      <c r="DI384">
        <v>415.340666666667</v>
      </c>
      <c r="DJ384">
        <v>25.1267666666667</v>
      </c>
      <c r="DK384">
        <v>499.988333333333</v>
      </c>
      <c r="DL384">
        <v>90.3548</v>
      </c>
      <c r="DM384">
        <v>0.0302251</v>
      </c>
      <c r="DN384">
        <v>31.4726</v>
      </c>
      <c r="DO384">
        <v>30.0900666666667</v>
      </c>
      <c r="DP384">
        <v>999.9</v>
      </c>
      <c r="DQ384">
        <v>0</v>
      </c>
      <c r="DR384">
        <v>0</v>
      </c>
      <c r="DS384">
        <v>10001.4566666667</v>
      </c>
      <c r="DT384">
        <v>0</v>
      </c>
      <c r="DU384">
        <v>0.672338666666667</v>
      </c>
      <c r="DV384">
        <v>0.972178</v>
      </c>
      <c r="DW384">
        <v>431.971</v>
      </c>
      <c r="DX384">
        <v>430.93</v>
      </c>
      <c r="DY384">
        <v>0.0980287666666667</v>
      </c>
      <c r="DZ384">
        <v>419.948666666667</v>
      </c>
      <c r="EA384">
        <v>25.4832</v>
      </c>
      <c r="EB384">
        <v>2.31138666666667</v>
      </c>
      <c r="EC384">
        <v>2.30253</v>
      </c>
      <c r="ED384">
        <v>19.7559666666667</v>
      </c>
      <c r="EE384">
        <v>19.6941</v>
      </c>
      <c r="EF384">
        <v>0.00500016</v>
      </c>
      <c r="EG384">
        <v>0</v>
      </c>
      <c r="EH384">
        <v>0</v>
      </c>
      <c r="EI384">
        <v>0</v>
      </c>
      <c r="EJ384">
        <v>1068.33333333333</v>
      </c>
      <c r="EK384">
        <v>0.00500016</v>
      </c>
      <c r="EL384">
        <v>-30</v>
      </c>
      <c r="EM384">
        <v>-2.1</v>
      </c>
      <c r="EN384">
        <v>38</v>
      </c>
      <c r="EO384">
        <v>42.062</v>
      </c>
      <c r="EP384">
        <v>40.125</v>
      </c>
      <c r="EQ384">
        <v>42.229</v>
      </c>
      <c r="ER384">
        <v>41.375</v>
      </c>
      <c r="ES384">
        <v>0</v>
      </c>
      <c r="ET384">
        <v>0</v>
      </c>
      <c r="EU384">
        <v>0</v>
      </c>
      <c r="EV384">
        <v>1759366066.3</v>
      </c>
      <c r="EW384">
        <v>0</v>
      </c>
      <c r="EX384">
        <v>1068.816</v>
      </c>
      <c r="EY384">
        <v>11.3846155918083</v>
      </c>
      <c r="EZ384">
        <v>-3.03846143709838</v>
      </c>
      <c r="FA384">
        <v>-27.712</v>
      </c>
      <c r="FB384">
        <v>15</v>
      </c>
      <c r="FC384">
        <v>0</v>
      </c>
      <c r="FD384" t="s">
        <v>422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0.939660904761905</v>
      </c>
      <c r="FQ384">
        <v>-0.000193168831168012</v>
      </c>
      <c r="FR384">
        <v>0.042913343438126</v>
      </c>
      <c r="FS384">
        <v>1</v>
      </c>
      <c r="FT384">
        <v>1068.22647058824</v>
      </c>
      <c r="FU384">
        <v>20.8418639929518</v>
      </c>
      <c r="FV384">
        <v>4.30617264370232</v>
      </c>
      <c r="FW384">
        <v>-1</v>
      </c>
      <c r="FX384">
        <v>0.12763349047619</v>
      </c>
      <c r="FY384">
        <v>-0.135997706493506</v>
      </c>
      <c r="FZ384">
        <v>0.0160222872704571</v>
      </c>
      <c r="GA384">
        <v>0</v>
      </c>
      <c r="GB384">
        <v>1</v>
      </c>
      <c r="GC384">
        <v>2</v>
      </c>
      <c r="GD384" t="s">
        <v>443</v>
      </c>
      <c r="GE384">
        <v>3.12634</v>
      </c>
      <c r="GF384">
        <v>2.65592</v>
      </c>
      <c r="GG384">
        <v>0.0889078</v>
      </c>
      <c r="GH384">
        <v>0.0896188</v>
      </c>
      <c r="GI384">
        <v>0.105872</v>
      </c>
      <c r="GJ384">
        <v>0.106298</v>
      </c>
      <c r="GK384">
        <v>23307.4</v>
      </c>
      <c r="GL384">
        <v>22191.3</v>
      </c>
      <c r="GM384">
        <v>22879.8</v>
      </c>
      <c r="GN384">
        <v>23737.3</v>
      </c>
      <c r="GO384">
        <v>34865.3</v>
      </c>
      <c r="GP384">
        <v>35117.1</v>
      </c>
      <c r="GQ384">
        <v>41251.2</v>
      </c>
      <c r="GR384">
        <v>42334.6</v>
      </c>
      <c r="GS384">
        <v>1.89683</v>
      </c>
      <c r="GT384">
        <v>1.8129</v>
      </c>
      <c r="GU384">
        <v>0.0830479</v>
      </c>
      <c r="GV384">
        <v>0</v>
      </c>
      <c r="GW384">
        <v>28.7247</v>
      </c>
      <c r="GX384">
        <v>999.9</v>
      </c>
      <c r="GY384">
        <v>60.512</v>
      </c>
      <c r="GZ384">
        <v>29.588</v>
      </c>
      <c r="HA384">
        <v>27.8652</v>
      </c>
      <c r="HB384">
        <v>53.8219</v>
      </c>
      <c r="HC384">
        <v>40.4046</v>
      </c>
      <c r="HD384">
        <v>1</v>
      </c>
      <c r="HE384">
        <v>0.0879116</v>
      </c>
      <c r="HF384">
        <v>-1.1058</v>
      </c>
      <c r="HG384">
        <v>20.233</v>
      </c>
      <c r="HH384">
        <v>5.23451</v>
      </c>
      <c r="HI384">
        <v>11.992</v>
      </c>
      <c r="HJ384">
        <v>4.9561</v>
      </c>
      <c r="HK384">
        <v>3.304</v>
      </c>
      <c r="HL384">
        <v>9999</v>
      </c>
      <c r="HM384">
        <v>9999</v>
      </c>
      <c r="HN384">
        <v>9999</v>
      </c>
      <c r="HO384">
        <v>999.9</v>
      </c>
      <c r="HP384">
        <v>1.86845</v>
      </c>
      <c r="HQ384">
        <v>1.86418</v>
      </c>
      <c r="HR384">
        <v>1.8718</v>
      </c>
      <c r="HS384">
        <v>1.86264</v>
      </c>
      <c r="HT384">
        <v>1.86207</v>
      </c>
      <c r="HU384">
        <v>1.86855</v>
      </c>
      <c r="HV384">
        <v>1.85867</v>
      </c>
      <c r="HW384">
        <v>1.86508</v>
      </c>
      <c r="HX384">
        <v>5</v>
      </c>
      <c r="HY384">
        <v>0</v>
      </c>
      <c r="HZ384">
        <v>0</v>
      </c>
      <c r="IA384">
        <v>0</v>
      </c>
      <c r="IB384" t="s">
        <v>424</v>
      </c>
      <c r="IC384" t="s">
        <v>425</v>
      </c>
      <c r="ID384" t="s">
        <v>426</v>
      </c>
      <c r="IE384" t="s">
        <v>426</v>
      </c>
      <c r="IF384" t="s">
        <v>426</v>
      </c>
      <c r="IG384" t="s">
        <v>426</v>
      </c>
      <c r="IH384">
        <v>0</v>
      </c>
      <c r="II384">
        <v>100</v>
      </c>
      <c r="IJ384">
        <v>100</v>
      </c>
      <c r="IK384">
        <v>5.58</v>
      </c>
      <c r="IL384">
        <v>0.4548</v>
      </c>
      <c r="IM384">
        <v>4.20357787778522</v>
      </c>
      <c r="IN384">
        <v>0.00374144017280572</v>
      </c>
      <c r="IO384">
        <v>-1.07998895285064e-06</v>
      </c>
      <c r="IP384">
        <v>1.2122296874913e-10</v>
      </c>
      <c r="IQ384">
        <v>0.0711788513172057</v>
      </c>
      <c r="IR384">
        <v>0.00727018690124689</v>
      </c>
      <c r="IS384">
        <v>0.000171571339495546</v>
      </c>
      <c r="IT384">
        <v>5.81901312968366e-06</v>
      </c>
      <c r="IU384">
        <v>0</v>
      </c>
      <c r="IV384">
        <v>2039</v>
      </c>
      <c r="IW384">
        <v>1</v>
      </c>
      <c r="IX384">
        <v>29</v>
      </c>
      <c r="IY384">
        <v>29322767.8</v>
      </c>
      <c r="IZ384">
        <v>29322767.8</v>
      </c>
      <c r="JA384">
        <v>1.04248</v>
      </c>
      <c r="JB384">
        <v>2.40112</v>
      </c>
      <c r="JC384">
        <v>1.49902</v>
      </c>
      <c r="JD384">
        <v>2.33276</v>
      </c>
      <c r="JE384">
        <v>1.54419</v>
      </c>
      <c r="JF384">
        <v>2.23877</v>
      </c>
      <c r="JG384">
        <v>35.6613</v>
      </c>
      <c r="JH384">
        <v>24.2013</v>
      </c>
      <c r="JI384">
        <v>18</v>
      </c>
      <c r="JJ384">
        <v>546.16</v>
      </c>
      <c r="JK384">
        <v>434.919</v>
      </c>
      <c r="JL384">
        <v>32.38</v>
      </c>
      <c r="JM384">
        <v>28.7935</v>
      </c>
      <c r="JN384">
        <v>29.9999</v>
      </c>
      <c r="JO384">
        <v>28.5686</v>
      </c>
      <c r="JP384">
        <v>28.5925</v>
      </c>
      <c r="JQ384">
        <v>20.9219</v>
      </c>
      <c r="JR384">
        <v>19.5315</v>
      </c>
      <c r="JS384">
        <v>100</v>
      </c>
      <c r="JT384">
        <v>32.3645</v>
      </c>
      <c r="JU384">
        <v>420</v>
      </c>
      <c r="JV384">
        <v>25.5225</v>
      </c>
      <c r="JW384">
        <v>92.4525</v>
      </c>
      <c r="JX384">
        <v>98.66</v>
      </c>
    </row>
    <row r="385" spans="1:284">
      <c r="A385">
        <v>369</v>
      </c>
      <c r="B385">
        <v>1759366067</v>
      </c>
      <c r="C385">
        <v>4675.90000009537</v>
      </c>
      <c r="D385" t="s">
        <v>1175</v>
      </c>
      <c r="E385" t="s">
        <v>1176</v>
      </c>
      <c r="F385">
        <v>5</v>
      </c>
      <c r="G385" t="s">
        <v>1142</v>
      </c>
      <c r="H385" t="s">
        <v>419</v>
      </c>
      <c r="I385">
        <v>1759366064</v>
      </c>
      <c r="J385">
        <f>(K385)/1000</f>
        <v>0</v>
      </c>
      <c r="K385">
        <f>1000*DK385*AI385*(DG385-DH385)/(100*CZ385*(1000-AI385*DG385))</f>
        <v>0</v>
      </c>
      <c r="L385">
        <f>DK385*AI385*(DF385-DE385*(1000-AI385*DH385)/(1000-AI385*DG385))/(100*CZ385)</f>
        <v>0</v>
      </c>
      <c r="M385">
        <f>DE385 - IF(AI385&gt;1, L385*CZ385*100.0/(AK385), 0)</f>
        <v>0</v>
      </c>
      <c r="N385">
        <f>((T385-J385/2)*M385-L385)/(T385+J385/2)</f>
        <v>0</v>
      </c>
      <c r="O385">
        <f>N385*(DL385+DM385)/1000.0</f>
        <v>0</v>
      </c>
      <c r="P385">
        <f>(DE385 - IF(AI385&gt;1, L385*CZ385*100.0/(AK385), 0))*(DL385+DM385)/1000.0</f>
        <v>0</v>
      </c>
      <c r="Q385">
        <f>2.0/((1/S385-1/R385)+SIGN(S385)*SQRT((1/S385-1/R385)*(1/S385-1/R385) + 4*DA385/((DA385+1)*(DA385+1))*(2*1/S385*1/R385-1/R385*1/R385)))</f>
        <v>0</v>
      </c>
      <c r="R385">
        <f>IF(LEFT(DB385,1)&lt;&gt;"0",IF(LEFT(DB385,1)="1",3.0,DC385),$D$5+$E$5*(DS385*DL385/($K$5*1000))+$F$5*(DS385*DL385/($K$5*1000))*MAX(MIN(CZ385,$J$5),$I$5)*MAX(MIN(CZ385,$J$5),$I$5)+$G$5*MAX(MIN(CZ385,$J$5),$I$5)*(DS385*DL385/($K$5*1000))+$H$5*(DS385*DL385/($K$5*1000))*(DS385*DL385/($K$5*1000)))</f>
        <v>0</v>
      </c>
      <c r="S385">
        <f>J385*(1000-(1000*0.61365*exp(17.502*W385/(240.97+W385))/(DL385+DM385)+DG385)/2)/(1000*0.61365*exp(17.502*W385/(240.97+W385))/(DL385+DM385)-DG385)</f>
        <v>0</v>
      </c>
      <c r="T385">
        <f>1/((DA385+1)/(Q385/1.6)+1/(R385/1.37)) + DA385/((DA385+1)/(Q385/1.6) + DA385/(R385/1.37))</f>
        <v>0</v>
      </c>
      <c r="U385">
        <f>(CV385*CY385)</f>
        <v>0</v>
      </c>
      <c r="V385">
        <f>(DN385+(U385+2*0.95*5.67E-8*(((DN385+$B$7)+273)^4-(DN385+273)^4)-44100*J385)/(1.84*29.3*R385+8*0.95*5.67E-8*(DN385+273)^3))</f>
        <v>0</v>
      </c>
      <c r="W385">
        <f>($C$7*DO385+$D$7*DP385+$E$7*V385)</f>
        <v>0</v>
      </c>
      <c r="X385">
        <f>0.61365*exp(17.502*W385/(240.97+W385))</f>
        <v>0</v>
      </c>
      <c r="Y385">
        <f>(Z385/AA385*100)</f>
        <v>0</v>
      </c>
      <c r="Z385">
        <f>DG385*(DL385+DM385)/1000</f>
        <v>0</v>
      </c>
      <c r="AA385">
        <f>0.61365*exp(17.502*DN385/(240.97+DN385))</f>
        <v>0</v>
      </c>
      <c r="AB385">
        <f>(X385-DG385*(DL385+DM385)/1000)</f>
        <v>0</v>
      </c>
      <c r="AC385">
        <f>(-J385*44100)</f>
        <v>0</v>
      </c>
      <c r="AD385">
        <f>2*29.3*R385*0.92*(DN385-W385)</f>
        <v>0</v>
      </c>
      <c r="AE385">
        <f>2*0.95*5.67E-8*(((DN385+$B$7)+273)^4-(W385+273)^4)</f>
        <v>0</v>
      </c>
      <c r="AF385">
        <f>U385+AE385+AC385+AD385</f>
        <v>0</v>
      </c>
      <c r="AG385">
        <v>0</v>
      </c>
      <c r="AH385">
        <v>0</v>
      </c>
      <c r="AI385">
        <f>IF(AG385*$H$13&gt;=AK385,1.0,(AK385/(AK385-AG385*$H$13)))</f>
        <v>0</v>
      </c>
      <c r="AJ385">
        <f>(AI385-1)*100</f>
        <v>0</v>
      </c>
      <c r="AK385">
        <f>MAX(0,($B$13+$C$13*DS385)/(1+$D$13*DS385)*DL385/(DN385+273)*$E$13)</f>
        <v>0</v>
      </c>
      <c r="AL385" t="s">
        <v>420</v>
      </c>
      <c r="AM385" t="s">
        <v>420</v>
      </c>
      <c r="AN385">
        <v>0</v>
      </c>
      <c r="AO385">
        <v>0</v>
      </c>
      <c r="AP385">
        <f>1-AN385/AO385</f>
        <v>0</v>
      </c>
      <c r="AQ385">
        <v>0</v>
      </c>
      <c r="AR385" t="s">
        <v>420</v>
      </c>
      <c r="AS385" t="s">
        <v>420</v>
      </c>
      <c r="AT385">
        <v>0</v>
      </c>
      <c r="AU385">
        <v>0</v>
      </c>
      <c r="AV385">
        <f>1-AT385/AU385</f>
        <v>0</v>
      </c>
      <c r="AW385">
        <v>0.5</v>
      </c>
      <c r="AX385">
        <f>CW385</f>
        <v>0</v>
      </c>
      <c r="AY385">
        <f>L385</f>
        <v>0</v>
      </c>
      <c r="AZ385">
        <f>AV385*AW385*AX385</f>
        <v>0</v>
      </c>
      <c r="BA385">
        <f>(AY385-AQ385)/AX385</f>
        <v>0</v>
      </c>
      <c r="BB385">
        <f>(AO385-AU385)/AU385</f>
        <v>0</v>
      </c>
      <c r="BC385">
        <f>AN385/(AP385+AN385/AU385)</f>
        <v>0</v>
      </c>
      <c r="BD385" t="s">
        <v>420</v>
      </c>
      <c r="BE385">
        <v>0</v>
      </c>
      <c r="BF385">
        <f>IF(BE385&lt;&gt;0, BE385, BC385)</f>
        <v>0</v>
      </c>
      <c r="BG385">
        <f>1-BF385/AU385</f>
        <v>0</v>
      </c>
      <c r="BH385">
        <f>(AU385-AT385)/(AU385-BF385)</f>
        <v>0</v>
      </c>
      <c r="BI385">
        <f>(AO385-AU385)/(AO385-BF385)</f>
        <v>0</v>
      </c>
      <c r="BJ385">
        <f>(AU385-AT385)/(AU385-AN385)</f>
        <v>0</v>
      </c>
      <c r="BK385">
        <f>(AO385-AU385)/(AO385-AN385)</f>
        <v>0</v>
      </c>
      <c r="BL385">
        <f>(BH385*BF385/AT385)</f>
        <v>0</v>
      </c>
      <c r="BM385">
        <f>(1-BL385)</f>
        <v>0</v>
      </c>
      <c r="CV385">
        <f>$B$11*DT385+$C$11*DU385+$F$11*EF385*(1-EI385)</f>
        <v>0</v>
      </c>
      <c r="CW385">
        <f>CV385*CX385</f>
        <v>0</v>
      </c>
      <c r="CX385">
        <f>($B$11*$D$9+$C$11*$D$9+$F$11*((ES385+EK385)/MAX(ES385+EK385+ET385, 0.1)*$I$9+ET385/MAX(ES385+EK385+ET385, 0.1)*$J$9))/($B$11+$C$11+$F$11)</f>
        <v>0</v>
      </c>
      <c r="CY385">
        <f>($B$11*$K$9+$C$11*$K$9+$F$11*((ES385+EK385)/MAX(ES385+EK385+ET385, 0.1)*$P$9+ET385/MAX(ES385+EK385+ET385, 0.1)*$Q$9))/($B$11+$C$11+$F$11)</f>
        <v>0</v>
      </c>
      <c r="CZ385">
        <v>5.79</v>
      </c>
      <c r="DA385">
        <v>0.5</v>
      </c>
      <c r="DB385" t="s">
        <v>421</v>
      </c>
      <c r="DC385">
        <v>2</v>
      </c>
      <c r="DD385">
        <v>1759366064</v>
      </c>
      <c r="DE385">
        <v>420.936</v>
      </c>
      <c r="DF385">
        <v>419.967</v>
      </c>
      <c r="DG385">
        <v>25.5877</v>
      </c>
      <c r="DH385">
        <v>25.5007</v>
      </c>
      <c r="DI385">
        <v>415.356</v>
      </c>
      <c r="DJ385">
        <v>25.1330666666667</v>
      </c>
      <c r="DK385">
        <v>499.995666666667</v>
      </c>
      <c r="DL385">
        <v>90.3553333333333</v>
      </c>
      <c r="DM385">
        <v>0.0302744666666667</v>
      </c>
      <c r="DN385">
        <v>31.4691666666667</v>
      </c>
      <c r="DO385">
        <v>30.0829</v>
      </c>
      <c r="DP385">
        <v>999.9</v>
      </c>
      <c r="DQ385">
        <v>0</v>
      </c>
      <c r="DR385">
        <v>0</v>
      </c>
      <c r="DS385">
        <v>9998.33333333333</v>
      </c>
      <c r="DT385">
        <v>0</v>
      </c>
      <c r="DU385">
        <v>0.676975333333333</v>
      </c>
      <c r="DV385">
        <v>0.969309333333333</v>
      </c>
      <c r="DW385">
        <v>431.989666666667</v>
      </c>
      <c r="DX385">
        <v>430.956333333333</v>
      </c>
      <c r="DY385">
        <v>0.0870342333333333</v>
      </c>
      <c r="DZ385">
        <v>419.967</v>
      </c>
      <c r="EA385">
        <v>25.5007</v>
      </c>
      <c r="EB385">
        <v>2.31198666666667</v>
      </c>
      <c r="EC385">
        <v>2.30412333333333</v>
      </c>
      <c r="ED385">
        <v>19.7601666666667</v>
      </c>
      <c r="EE385">
        <v>19.7052333333333</v>
      </c>
      <c r="EF385">
        <v>0.00500016</v>
      </c>
      <c r="EG385">
        <v>0</v>
      </c>
      <c r="EH385">
        <v>0</v>
      </c>
      <c r="EI385">
        <v>0</v>
      </c>
      <c r="EJ385">
        <v>1072.9</v>
      </c>
      <c r="EK385">
        <v>0.00500016</v>
      </c>
      <c r="EL385">
        <v>-29.8333333333333</v>
      </c>
      <c r="EM385">
        <v>-2.03333333333333</v>
      </c>
      <c r="EN385">
        <v>38</v>
      </c>
      <c r="EO385">
        <v>42.062</v>
      </c>
      <c r="EP385">
        <v>40.125</v>
      </c>
      <c r="EQ385">
        <v>42.229</v>
      </c>
      <c r="ER385">
        <v>41.375</v>
      </c>
      <c r="ES385">
        <v>0</v>
      </c>
      <c r="ET385">
        <v>0</v>
      </c>
      <c r="EU385">
        <v>0</v>
      </c>
      <c r="EV385">
        <v>1759366068.1</v>
      </c>
      <c r="EW385">
        <v>0</v>
      </c>
      <c r="EX385">
        <v>1068.93461538462</v>
      </c>
      <c r="EY385">
        <v>4.70085500661967</v>
      </c>
      <c r="EZ385">
        <v>5.99316238003713</v>
      </c>
      <c r="FA385">
        <v>-27.2576923076923</v>
      </c>
      <c r="FB385">
        <v>15</v>
      </c>
      <c r="FC385">
        <v>0</v>
      </c>
      <c r="FD385" t="s">
        <v>422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0.941272476190476</v>
      </c>
      <c r="FQ385">
        <v>-0.00381716883116835</v>
      </c>
      <c r="FR385">
        <v>0.0430032961921792</v>
      </c>
      <c r="FS385">
        <v>1</v>
      </c>
      <c r="FT385">
        <v>1068.10882352941</v>
      </c>
      <c r="FU385">
        <v>14.8831168904461</v>
      </c>
      <c r="FV385">
        <v>4.32675449942216</v>
      </c>
      <c r="FW385">
        <v>-1</v>
      </c>
      <c r="FX385">
        <v>0.121010842857143</v>
      </c>
      <c r="FY385">
        <v>-0.160571524675324</v>
      </c>
      <c r="FZ385">
        <v>0.0188988789050359</v>
      </c>
      <c r="GA385">
        <v>0</v>
      </c>
      <c r="GB385">
        <v>1</v>
      </c>
      <c r="GC385">
        <v>2</v>
      </c>
      <c r="GD385" t="s">
        <v>443</v>
      </c>
      <c r="GE385">
        <v>3.12645</v>
      </c>
      <c r="GF385">
        <v>2.65584</v>
      </c>
      <c r="GG385">
        <v>0.0889208</v>
      </c>
      <c r="GH385">
        <v>0.089628</v>
      </c>
      <c r="GI385">
        <v>0.105895</v>
      </c>
      <c r="GJ385">
        <v>0.106302</v>
      </c>
      <c r="GK385">
        <v>23307.2</v>
      </c>
      <c r="GL385">
        <v>22191.2</v>
      </c>
      <c r="GM385">
        <v>22879.9</v>
      </c>
      <c r="GN385">
        <v>23737.3</v>
      </c>
      <c r="GO385">
        <v>34864.3</v>
      </c>
      <c r="GP385">
        <v>35117</v>
      </c>
      <c r="GQ385">
        <v>41251.1</v>
      </c>
      <c r="GR385">
        <v>42334.7</v>
      </c>
      <c r="GS385">
        <v>1.89692</v>
      </c>
      <c r="GT385">
        <v>1.8128</v>
      </c>
      <c r="GU385">
        <v>0.0826344</v>
      </c>
      <c r="GV385">
        <v>0</v>
      </c>
      <c r="GW385">
        <v>28.7247</v>
      </c>
      <c r="GX385">
        <v>999.9</v>
      </c>
      <c r="GY385">
        <v>60.512</v>
      </c>
      <c r="GZ385">
        <v>29.588</v>
      </c>
      <c r="HA385">
        <v>27.8656</v>
      </c>
      <c r="HB385">
        <v>54.7019</v>
      </c>
      <c r="HC385">
        <v>40.3085</v>
      </c>
      <c r="HD385">
        <v>1</v>
      </c>
      <c r="HE385">
        <v>0.0878125</v>
      </c>
      <c r="HF385">
        <v>-1.18087</v>
      </c>
      <c r="HG385">
        <v>20.2326</v>
      </c>
      <c r="HH385">
        <v>5.23451</v>
      </c>
      <c r="HI385">
        <v>11.992</v>
      </c>
      <c r="HJ385">
        <v>4.95605</v>
      </c>
      <c r="HK385">
        <v>3.304</v>
      </c>
      <c r="HL385">
        <v>9999</v>
      </c>
      <c r="HM385">
        <v>9999</v>
      </c>
      <c r="HN385">
        <v>9999</v>
      </c>
      <c r="HO385">
        <v>999.9</v>
      </c>
      <c r="HP385">
        <v>1.86845</v>
      </c>
      <c r="HQ385">
        <v>1.86417</v>
      </c>
      <c r="HR385">
        <v>1.8718</v>
      </c>
      <c r="HS385">
        <v>1.86264</v>
      </c>
      <c r="HT385">
        <v>1.86207</v>
      </c>
      <c r="HU385">
        <v>1.86857</v>
      </c>
      <c r="HV385">
        <v>1.85867</v>
      </c>
      <c r="HW385">
        <v>1.86508</v>
      </c>
      <c r="HX385">
        <v>5</v>
      </c>
      <c r="HY385">
        <v>0</v>
      </c>
      <c r="HZ385">
        <v>0</v>
      </c>
      <c r="IA385">
        <v>0</v>
      </c>
      <c r="IB385" t="s">
        <v>424</v>
      </c>
      <c r="IC385" t="s">
        <v>425</v>
      </c>
      <c r="ID385" t="s">
        <v>426</v>
      </c>
      <c r="IE385" t="s">
        <v>426</v>
      </c>
      <c r="IF385" t="s">
        <v>426</v>
      </c>
      <c r="IG385" t="s">
        <v>426</v>
      </c>
      <c r="IH385">
        <v>0</v>
      </c>
      <c r="II385">
        <v>100</v>
      </c>
      <c r="IJ385">
        <v>100</v>
      </c>
      <c r="IK385">
        <v>5.58</v>
      </c>
      <c r="IL385">
        <v>0.455</v>
      </c>
      <c r="IM385">
        <v>4.20357787778522</v>
      </c>
      <c r="IN385">
        <v>0.00374144017280572</v>
      </c>
      <c r="IO385">
        <v>-1.07998895285064e-06</v>
      </c>
      <c r="IP385">
        <v>1.2122296874913e-10</v>
      </c>
      <c r="IQ385">
        <v>0.0711788513172057</v>
      </c>
      <c r="IR385">
        <v>0.00727018690124689</v>
      </c>
      <c r="IS385">
        <v>0.000171571339495546</v>
      </c>
      <c r="IT385">
        <v>5.81901312968366e-06</v>
      </c>
      <c r="IU385">
        <v>0</v>
      </c>
      <c r="IV385">
        <v>2039</v>
      </c>
      <c r="IW385">
        <v>1</v>
      </c>
      <c r="IX385">
        <v>29</v>
      </c>
      <c r="IY385">
        <v>29322767.8</v>
      </c>
      <c r="IZ385">
        <v>29322767.8</v>
      </c>
      <c r="JA385">
        <v>1.0437</v>
      </c>
      <c r="JB385">
        <v>2.39258</v>
      </c>
      <c r="JC385">
        <v>1.49902</v>
      </c>
      <c r="JD385">
        <v>2.33154</v>
      </c>
      <c r="JE385">
        <v>1.54419</v>
      </c>
      <c r="JF385">
        <v>2.26685</v>
      </c>
      <c r="JG385">
        <v>35.6613</v>
      </c>
      <c r="JH385">
        <v>24.2013</v>
      </c>
      <c r="JI385">
        <v>18</v>
      </c>
      <c r="JJ385">
        <v>546.225</v>
      </c>
      <c r="JK385">
        <v>434.859</v>
      </c>
      <c r="JL385">
        <v>32.3423</v>
      </c>
      <c r="JM385">
        <v>28.7935</v>
      </c>
      <c r="JN385">
        <v>29.9999</v>
      </c>
      <c r="JO385">
        <v>28.5686</v>
      </c>
      <c r="JP385">
        <v>28.5925</v>
      </c>
      <c r="JQ385">
        <v>20.919</v>
      </c>
      <c r="JR385">
        <v>19.5315</v>
      </c>
      <c r="JS385">
        <v>100</v>
      </c>
      <c r="JT385">
        <v>32.2817</v>
      </c>
      <c r="JU385">
        <v>420</v>
      </c>
      <c r="JV385">
        <v>25.5221</v>
      </c>
      <c r="JW385">
        <v>92.4525</v>
      </c>
      <c r="JX385">
        <v>98.6603</v>
      </c>
    </row>
    <row r="386" spans="1:284">
      <c r="A386">
        <v>370</v>
      </c>
      <c r="B386">
        <v>1759366069</v>
      </c>
      <c r="C386">
        <v>4677.90000009537</v>
      </c>
      <c r="D386" t="s">
        <v>1177</v>
      </c>
      <c r="E386" t="s">
        <v>1178</v>
      </c>
      <c r="F386">
        <v>5</v>
      </c>
      <c r="G386" t="s">
        <v>1142</v>
      </c>
      <c r="H386" t="s">
        <v>419</v>
      </c>
      <c r="I386">
        <v>1759366066</v>
      </c>
      <c r="J386">
        <f>(K386)/1000</f>
        <v>0</v>
      </c>
      <c r="K386">
        <f>1000*DK386*AI386*(DG386-DH386)/(100*CZ386*(1000-AI386*DG386))</f>
        <v>0</v>
      </c>
      <c r="L386">
        <f>DK386*AI386*(DF386-DE386*(1000-AI386*DH386)/(1000-AI386*DG386))/(100*CZ386)</f>
        <v>0</v>
      </c>
      <c r="M386">
        <f>DE386 - IF(AI386&gt;1, L386*CZ386*100.0/(AK386), 0)</f>
        <v>0</v>
      </c>
      <c r="N386">
        <f>((T386-J386/2)*M386-L386)/(T386+J386/2)</f>
        <v>0</v>
      </c>
      <c r="O386">
        <f>N386*(DL386+DM386)/1000.0</f>
        <v>0</v>
      </c>
      <c r="P386">
        <f>(DE386 - IF(AI386&gt;1, L386*CZ386*100.0/(AK386), 0))*(DL386+DM386)/1000.0</f>
        <v>0</v>
      </c>
      <c r="Q386">
        <f>2.0/((1/S386-1/R386)+SIGN(S386)*SQRT((1/S386-1/R386)*(1/S386-1/R386) + 4*DA386/((DA386+1)*(DA386+1))*(2*1/S386*1/R386-1/R386*1/R386)))</f>
        <v>0</v>
      </c>
      <c r="R386">
        <f>IF(LEFT(DB386,1)&lt;&gt;"0",IF(LEFT(DB386,1)="1",3.0,DC386),$D$5+$E$5*(DS386*DL386/($K$5*1000))+$F$5*(DS386*DL386/($K$5*1000))*MAX(MIN(CZ386,$J$5),$I$5)*MAX(MIN(CZ386,$J$5),$I$5)+$G$5*MAX(MIN(CZ386,$J$5),$I$5)*(DS386*DL386/($K$5*1000))+$H$5*(DS386*DL386/($K$5*1000))*(DS386*DL386/($K$5*1000)))</f>
        <v>0</v>
      </c>
      <c r="S386">
        <f>J386*(1000-(1000*0.61365*exp(17.502*W386/(240.97+W386))/(DL386+DM386)+DG386)/2)/(1000*0.61365*exp(17.502*W386/(240.97+W386))/(DL386+DM386)-DG386)</f>
        <v>0</v>
      </c>
      <c r="T386">
        <f>1/((DA386+1)/(Q386/1.6)+1/(R386/1.37)) + DA386/((DA386+1)/(Q386/1.6) + DA386/(R386/1.37))</f>
        <v>0</v>
      </c>
      <c r="U386">
        <f>(CV386*CY386)</f>
        <v>0</v>
      </c>
      <c r="V386">
        <f>(DN386+(U386+2*0.95*5.67E-8*(((DN386+$B$7)+273)^4-(DN386+273)^4)-44100*J386)/(1.84*29.3*R386+8*0.95*5.67E-8*(DN386+273)^3))</f>
        <v>0</v>
      </c>
      <c r="W386">
        <f>($C$7*DO386+$D$7*DP386+$E$7*V386)</f>
        <v>0</v>
      </c>
      <c r="X386">
        <f>0.61365*exp(17.502*W386/(240.97+W386))</f>
        <v>0</v>
      </c>
      <c r="Y386">
        <f>(Z386/AA386*100)</f>
        <v>0</v>
      </c>
      <c r="Z386">
        <f>DG386*(DL386+DM386)/1000</f>
        <v>0</v>
      </c>
      <c r="AA386">
        <f>0.61365*exp(17.502*DN386/(240.97+DN386))</f>
        <v>0</v>
      </c>
      <c r="AB386">
        <f>(X386-DG386*(DL386+DM386)/1000)</f>
        <v>0</v>
      </c>
      <c r="AC386">
        <f>(-J386*44100)</f>
        <v>0</v>
      </c>
      <c r="AD386">
        <f>2*29.3*R386*0.92*(DN386-W386)</f>
        <v>0</v>
      </c>
      <c r="AE386">
        <f>2*0.95*5.67E-8*(((DN386+$B$7)+273)^4-(W386+273)^4)</f>
        <v>0</v>
      </c>
      <c r="AF386">
        <f>U386+AE386+AC386+AD386</f>
        <v>0</v>
      </c>
      <c r="AG386">
        <v>0</v>
      </c>
      <c r="AH386">
        <v>0</v>
      </c>
      <c r="AI386">
        <f>IF(AG386*$H$13&gt;=AK386,1.0,(AK386/(AK386-AG386*$H$13)))</f>
        <v>0</v>
      </c>
      <c r="AJ386">
        <f>(AI386-1)*100</f>
        <v>0</v>
      </c>
      <c r="AK386">
        <f>MAX(0,($B$13+$C$13*DS386)/(1+$D$13*DS386)*DL386/(DN386+273)*$E$13)</f>
        <v>0</v>
      </c>
      <c r="AL386" t="s">
        <v>420</v>
      </c>
      <c r="AM386" t="s">
        <v>420</v>
      </c>
      <c r="AN386">
        <v>0</v>
      </c>
      <c r="AO386">
        <v>0</v>
      </c>
      <c r="AP386">
        <f>1-AN386/AO386</f>
        <v>0</v>
      </c>
      <c r="AQ386">
        <v>0</v>
      </c>
      <c r="AR386" t="s">
        <v>420</v>
      </c>
      <c r="AS386" t="s">
        <v>420</v>
      </c>
      <c r="AT386">
        <v>0</v>
      </c>
      <c r="AU386">
        <v>0</v>
      </c>
      <c r="AV386">
        <f>1-AT386/AU386</f>
        <v>0</v>
      </c>
      <c r="AW386">
        <v>0.5</v>
      </c>
      <c r="AX386">
        <f>CW386</f>
        <v>0</v>
      </c>
      <c r="AY386">
        <f>L386</f>
        <v>0</v>
      </c>
      <c r="AZ386">
        <f>AV386*AW386*AX386</f>
        <v>0</v>
      </c>
      <c r="BA386">
        <f>(AY386-AQ386)/AX386</f>
        <v>0</v>
      </c>
      <c r="BB386">
        <f>(AO386-AU386)/AU386</f>
        <v>0</v>
      </c>
      <c r="BC386">
        <f>AN386/(AP386+AN386/AU386)</f>
        <v>0</v>
      </c>
      <c r="BD386" t="s">
        <v>420</v>
      </c>
      <c r="BE386">
        <v>0</v>
      </c>
      <c r="BF386">
        <f>IF(BE386&lt;&gt;0, BE386, BC386)</f>
        <v>0</v>
      </c>
      <c r="BG386">
        <f>1-BF386/AU386</f>
        <v>0</v>
      </c>
      <c r="BH386">
        <f>(AU386-AT386)/(AU386-BF386)</f>
        <v>0</v>
      </c>
      <c r="BI386">
        <f>(AO386-AU386)/(AO386-BF386)</f>
        <v>0</v>
      </c>
      <c r="BJ386">
        <f>(AU386-AT386)/(AU386-AN386)</f>
        <v>0</v>
      </c>
      <c r="BK386">
        <f>(AO386-AU386)/(AO386-AN386)</f>
        <v>0</v>
      </c>
      <c r="BL386">
        <f>(BH386*BF386/AT386)</f>
        <v>0</v>
      </c>
      <c r="BM386">
        <f>(1-BL386)</f>
        <v>0</v>
      </c>
      <c r="CV386">
        <f>$B$11*DT386+$C$11*DU386+$F$11*EF386*(1-EI386)</f>
        <v>0</v>
      </c>
      <c r="CW386">
        <f>CV386*CX386</f>
        <v>0</v>
      </c>
      <c r="CX386">
        <f>($B$11*$D$9+$C$11*$D$9+$F$11*((ES386+EK386)/MAX(ES386+EK386+ET386, 0.1)*$I$9+ET386/MAX(ES386+EK386+ET386, 0.1)*$J$9))/($B$11+$C$11+$F$11)</f>
        <v>0</v>
      </c>
      <c r="CY386">
        <f>($B$11*$K$9+$C$11*$K$9+$F$11*((ES386+EK386)/MAX(ES386+EK386+ET386, 0.1)*$P$9+ET386/MAX(ES386+EK386+ET386, 0.1)*$Q$9))/($B$11+$C$11+$F$11)</f>
        <v>0</v>
      </c>
      <c r="CZ386">
        <v>5.79</v>
      </c>
      <c r="DA386">
        <v>0.5</v>
      </c>
      <c r="DB386" t="s">
        <v>421</v>
      </c>
      <c r="DC386">
        <v>2</v>
      </c>
      <c r="DD386">
        <v>1759366066</v>
      </c>
      <c r="DE386">
        <v>420.963</v>
      </c>
      <c r="DF386">
        <v>420.01</v>
      </c>
      <c r="DG386">
        <v>25.5956</v>
      </c>
      <c r="DH386">
        <v>25.509</v>
      </c>
      <c r="DI386">
        <v>415.383</v>
      </c>
      <c r="DJ386">
        <v>25.1407333333333</v>
      </c>
      <c r="DK386">
        <v>499.977333333333</v>
      </c>
      <c r="DL386">
        <v>90.3553666666667</v>
      </c>
      <c r="DM386">
        <v>0.0303877666666667</v>
      </c>
      <c r="DN386">
        <v>31.4656333333333</v>
      </c>
      <c r="DO386">
        <v>30.0752</v>
      </c>
      <c r="DP386">
        <v>999.9</v>
      </c>
      <c r="DQ386">
        <v>0</v>
      </c>
      <c r="DR386">
        <v>0</v>
      </c>
      <c r="DS386">
        <v>9986.46</v>
      </c>
      <c r="DT386">
        <v>0</v>
      </c>
      <c r="DU386">
        <v>0.676975333333333</v>
      </c>
      <c r="DV386">
        <v>0.953440333333333</v>
      </c>
      <c r="DW386">
        <v>432.021</v>
      </c>
      <c r="DX386">
        <v>431.004333333333</v>
      </c>
      <c r="DY386">
        <v>0.0865917333333333</v>
      </c>
      <c r="DZ386">
        <v>420.01</v>
      </c>
      <c r="EA386">
        <v>25.509</v>
      </c>
      <c r="EB386">
        <v>2.3127</v>
      </c>
      <c r="EC386">
        <v>2.30487333333333</v>
      </c>
      <c r="ED386">
        <v>19.7651333333333</v>
      </c>
      <c r="EE386">
        <v>19.7105</v>
      </c>
      <c r="EF386">
        <v>0.00500016</v>
      </c>
      <c r="EG386">
        <v>0</v>
      </c>
      <c r="EH386">
        <v>0</v>
      </c>
      <c r="EI386">
        <v>0</v>
      </c>
      <c r="EJ386">
        <v>1068.96666666667</v>
      </c>
      <c r="EK386">
        <v>0.00500016</v>
      </c>
      <c r="EL386">
        <v>-25.7333333333333</v>
      </c>
      <c r="EM386">
        <v>-1.86666666666667</v>
      </c>
      <c r="EN386">
        <v>38</v>
      </c>
      <c r="EO386">
        <v>42.062</v>
      </c>
      <c r="EP386">
        <v>40.125</v>
      </c>
      <c r="EQ386">
        <v>42.229</v>
      </c>
      <c r="ER386">
        <v>41.375</v>
      </c>
      <c r="ES386">
        <v>0</v>
      </c>
      <c r="ET386">
        <v>0</v>
      </c>
      <c r="EU386">
        <v>0</v>
      </c>
      <c r="EV386">
        <v>1759366070.5</v>
      </c>
      <c r="EW386">
        <v>0</v>
      </c>
      <c r="EX386">
        <v>1068.31923076923</v>
      </c>
      <c r="EY386">
        <v>-16.3726492651502</v>
      </c>
      <c r="EZ386">
        <v>18.9880341098165</v>
      </c>
      <c r="FA386">
        <v>-26.5692307692308</v>
      </c>
      <c r="FB386">
        <v>15</v>
      </c>
      <c r="FC386">
        <v>0</v>
      </c>
      <c r="FD386" t="s">
        <v>422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0.943195047619047</v>
      </c>
      <c r="FQ386">
        <v>0.0422516103896117</v>
      </c>
      <c r="FR386">
        <v>0.0434510394401136</v>
      </c>
      <c r="FS386">
        <v>1</v>
      </c>
      <c r="FT386">
        <v>1068.47058823529</v>
      </c>
      <c r="FU386">
        <v>8.64476707832389</v>
      </c>
      <c r="FV386">
        <v>5.07105566291006</v>
      </c>
      <c r="FW386">
        <v>-1</v>
      </c>
      <c r="FX386">
        <v>0.115716480952381</v>
      </c>
      <c r="FY386">
        <v>-0.167943015584416</v>
      </c>
      <c r="FZ386">
        <v>0.0195417320047226</v>
      </c>
      <c r="GA386">
        <v>0</v>
      </c>
      <c r="GB386">
        <v>1</v>
      </c>
      <c r="GC386">
        <v>2</v>
      </c>
      <c r="GD386" t="s">
        <v>443</v>
      </c>
      <c r="GE386">
        <v>3.12636</v>
      </c>
      <c r="GF386">
        <v>2.65585</v>
      </c>
      <c r="GG386">
        <v>0.0889247</v>
      </c>
      <c r="GH386">
        <v>0.0896338</v>
      </c>
      <c r="GI386">
        <v>0.105912</v>
      </c>
      <c r="GJ386">
        <v>0.106301</v>
      </c>
      <c r="GK386">
        <v>23307</v>
      </c>
      <c r="GL386">
        <v>22191.2</v>
      </c>
      <c r="GM386">
        <v>22879.9</v>
      </c>
      <c r="GN386">
        <v>23737.5</v>
      </c>
      <c r="GO386">
        <v>34863.5</v>
      </c>
      <c r="GP386">
        <v>35117.1</v>
      </c>
      <c r="GQ386">
        <v>41250.9</v>
      </c>
      <c r="GR386">
        <v>42334.8</v>
      </c>
      <c r="GS386">
        <v>1.89685</v>
      </c>
      <c r="GT386">
        <v>1.81288</v>
      </c>
      <c r="GU386">
        <v>0.082612</v>
      </c>
      <c r="GV386">
        <v>0</v>
      </c>
      <c r="GW386">
        <v>28.7241</v>
      </c>
      <c r="GX386">
        <v>999.9</v>
      </c>
      <c r="GY386">
        <v>60.512</v>
      </c>
      <c r="GZ386">
        <v>29.588</v>
      </c>
      <c r="HA386">
        <v>27.8656</v>
      </c>
      <c r="HB386">
        <v>54.2919</v>
      </c>
      <c r="HC386">
        <v>40.5889</v>
      </c>
      <c r="HD386">
        <v>1</v>
      </c>
      <c r="HE386">
        <v>0.0879141</v>
      </c>
      <c r="HF386">
        <v>-1.13069</v>
      </c>
      <c r="HG386">
        <v>20.2329</v>
      </c>
      <c r="HH386">
        <v>5.23406</v>
      </c>
      <c r="HI386">
        <v>11.992</v>
      </c>
      <c r="HJ386">
        <v>4.95595</v>
      </c>
      <c r="HK386">
        <v>3.304</v>
      </c>
      <c r="HL386">
        <v>9999</v>
      </c>
      <c r="HM386">
        <v>9999</v>
      </c>
      <c r="HN386">
        <v>9999</v>
      </c>
      <c r="HO386">
        <v>999.9</v>
      </c>
      <c r="HP386">
        <v>1.86844</v>
      </c>
      <c r="HQ386">
        <v>1.86417</v>
      </c>
      <c r="HR386">
        <v>1.8718</v>
      </c>
      <c r="HS386">
        <v>1.86264</v>
      </c>
      <c r="HT386">
        <v>1.86207</v>
      </c>
      <c r="HU386">
        <v>1.86856</v>
      </c>
      <c r="HV386">
        <v>1.85867</v>
      </c>
      <c r="HW386">
        <v>1.86508</v>
      </c>
      <c r="HX386">
        <v>5</v>
      </c>
      <c r="HY386">
        <v>0</v>
      </c>
      <c r="HZ386">
        <v>0</v>
      </c>
      <c r="IA386">
        <v>0</v>
      </c>
      <c r="IB386" t="s">
        <v>424</v>
      </c>
      <c r="IC386" t="s">
        <v>425</v>
      </c>
      <c r="ID386" t="s">
        <v>426</v>
      </c>
      <c r="IE386" t="s">
        <v>426</v>
      </c>
      <c r="IF386" t="s">
        <v>426</v>
      </c>
      <c r="IG386" t="s">
        <v>426</v>
      </c>
      <c r="IH386">
        <v>0</v>
      </c>
      <c r="II386">
        <v>100</v>
      </c>
      <c r="IJ386">
        <v>100</v>
      </c>
      <c r="IK386">
        <v>5.581</v>
      </c>
      <c r="IL386">
        <v>0.4551</v>
      </c>
      <c r="IM386">
        <v>4.20357787778522</v>
      </c>
      <c r="IN386">
        <v>0.00374144017280572</v>
      </c>
      <c r="IO386">
        <v>-1.07998895285064e-06</v>
      </c>
      <c r="IP386">
        <v>1.2122296874913e-10</v>
      </c>
      <c r="IQ386">
        <v>0.0711788513172057</v>
      </c>
      <c r="IR386">
        <v>0.00727018690124689</v>
      </c>
      <c r="IS386">
        <v>0.000171571339495546</v>
      </c>
      <c r="IT386">
        <v>5.81901312968366e-06</v>
      </c>
      <c r="IU386">
        <v>0</v>
      </c>
      <c r="IV386">
        <v>2039</v>
      </c>
      <c r="IW386">
        <v>1</v>
      </c>
      <c r="IX386">
        <v>29</v>
      </c>
      <c r="IY386">
        <v>29322767.8</v>
      </c>
      <c r="IZ386">
        <v>29322767.8</v>
      </c>
      <c r="JA386">
        <v>1.04248</v>
      </c>
      <c r="JB386">
        <v>2.38525</v>
      </c>
      <c r="JC386">
        <v>1.49902</v>
      </c>
      <c r="JD386">
        <v>2.33154</v>
      </c>
      <c r="JE386">
        <v>1.54419</v>
      </c>
      <c r="JF386">
        <v>2.2998</v>
      </c>
      <c r="JG386">
        <v>35.6613</v>
      </c>
      <c r="JH386">
        <v>24.2101</v>
      </c>
      <c r="JI386">
        <v>18</v>
      </c>
      <c r="JJ386">
        <v>546.17</v>
      </c>
      <c r="JK386">
        <v>434.904</v>
      </c>
      <c r="JL386">
        <v>32.3106</v>
      </c>
      <c r="JM386">
        <v>28.7935</v>
      </c>
      <c r="JN386">
        <v>30</v>
      </c>
      <c r="JO386">
        <v>28.5679</v>
      </c>
      <c r="JP386">
        <v>28.5925</v>
      </c>
      <c r="JQ386">
        <v>20.9184</v>
      </c>
      <c r="JR386">
        <v>19.5315</v>
      </c>
      <c r="JS386">
        <v>100</v>
      </c>
      <c r="JT386">
        <v>32.2817</v>
      </c>
      <c r="JU386">
        <v>420</v>
      </c>
      <c r="JV386">
        <v>25.5221</v>
      </c>
      <c r="JW386">
        <v>92.4522</v>
      </c>
      <c r="JX386">
        <v>98.6608</v>
      </c>
    </row>
    <row r="387" spans="1:284">
      <c r="A387">
        <v>371</v>
      </c>
      <c r="B387">
        <v>1759366071</v>
      </c>
      <c r="C387">
        <v>4679.90000009537</v>
      </c>
      <c r="D387" t="s">
        <v>1179</v>
      </c>
      <c r="E387" t="s">
        <v>1180</v>
      </c>
      <c r="F387">
        <v>5</v>
      </c>
      <c r="G387" t="s">
        <v>1142</v>
      </c>
      <c r="H387" t="s">
        <v>419</v>
      </c>
      <c r="I387">
        <v>1759366068</v>
      </c>
      <c r="J387">
        <f>(K387)/1000</f>
        <v>0</v>
      </c>
      <c r="K387">
        <f>1000*DK387*AI387*(DG387-DH387)/(100*CZ387*(1000-AI387*DG387))</f>
        <v>0</v>
      </c>
      <c r="L387">
        <f>DK387*AI387*(DF387-DE387*(1000-AI387*DH387)/(1000-AI387*DG387))/(100*CZ387)</f>
        <v>0</v>
      </c>
      <c r="M387">
        <f>DE387 - IF(AI387&gt;1, L387*CZ387*100.0/(AK387), 0)</f>
        <v>0</v>
      </c>
      <c r="N387">
        <f>((T387-J387/2)*M387-L387)/(T387+J387/2)</f>
        <v>0</v>
      </c>
      <c r="O387">
        <f>N387*(DL387+DM387)/1000.0</f>
        <v>0</v>
      </c>
      <c r="P387">
        <f>(DE387 - IF(AI387&gt;1, L387*CZ387*100.0/(AK387), 0))*(DL387+DM387)/1000.0</f>
        <v>0</v>
      </c>
      <c r="Q387">
        <f>2.0/((1/S387-1/R387)+SIGN(S387)*SQRT((1/S387-1/R387)*(1/S387-1/R387) + 4*DA387/((DA387+1)*(DA387+1))*(2*1/S387*1/R387-1/R387*1/R387)))</f>
        <v>0</v>
      </c>
      <c r="R387">
        <f>IF(LEFT(DB387,1)&lt;&gt;"0",IF(LEFT(DB387,1)="1",3.0,DC387),$D$5+$E$5*(DS387*DL387/($K$5*1000))+$F$5*(DS387*DL387/($K$5*1000))*MAX(MIN(CZ387,$J$5),$I$5)*MAX(MIN(CZ387,$J$5),$I$5)+$G$5*MAX(MIN(CZ387,$J$5),$I$5)*(DS387*DL387/($K$5*1000))+$H$5*(DS387*DL387/($K$5*1000))*(DS387*DL387/($K$5*1000)))</f>
        <v>0</v>
      </c>
      <c r="S387">
        <f>J387*(1000-(1000*0.61365*exp(17.502*W387/(240.97+W387))/(DL387+DM387)+DG387)/2)/(1000*0.61365*exp(17.502*W387/(240.97+W387))/(DL387+DM387)-DG387)</f>
        <v>0</v>
      </c>
      <c r="T387">
        <f>1/((DA387+1)/(Q387/1.6)+1/(R387/1.37)) + DA387/((DA387+1)/(Q387/1.6) + DA387/(R387/1.37))</f>
        <v>0</v>
      </c>
      <c r="U387">
        <f>(CV387*CY387)</f>
        <v>0</v>
      </c>
      <c r="V387">
        <f>(DN387+(U387+2*0.95*5.67E-8*(((DN387+$B$7)+273)^4-(DN387+273)^4)-44100*J387)/(1.84*29.3*R387+8*0.95*5.67E-8*(DN387+273)^3))</f>
        <v>0</v>
      </c>
      <c r="W387">
        <f>($C$7*DO387+$D$7*DP387+$E$7*V387)</f>
        <v>0</v>
      </c>
      <c r="X387">
        <f>0.61365*exp(17.502*W387/(240.97+W387))</f>
        <v>0</v>
      </c>
      <c r="Y387">
        <f>(Z387/AA387*100)</f>
        <v>0</v>
      </c>
      <c r="Z387">
        <f>DG387*(DL387+DM387)/1000</f>
        <v>0</v>
      </c>
      <c r="AA387">
        <f>0.61365*exp(17.502*DN387/(240.97+DN387))</f>
        <v>0</v>
      </c>
      <c r="AB387">
        <f>(X387-DG387*(DL387+DM387)/1000)</f>
        <v>0</v>
      </c>
      <c r="AC387">
        <f>(-J387*44100)</f>
        <v>0</v>
      </c>
      <c r="AD387">
        <f>2*29.3*R387*0.92*(DN387-W387)</f>
        <v>0</v>
      </c>
      <c r="AE387">
        <f>2*0.95*5.67E-8*(((DN387+$B$7)+273)^4-(W387+273)^4)</f>
        <v>0</v>
      </c>
      <c r="AF387">
        <f>U387+AE387+AC387+AD387</f>
        <v>0</v>
      </c>
      <c r="AG387">
        <v>0</v>
      </c>
      <c r="AH387">
        <v>0</v>
      </c>
      <c r="AI387">
        <f>IF(AG387*$H$13&gt;=AK387,1.0,(AK387/(AK387-AG387*$H$13)))</f>
        <v>0</v>
      </c>
      <c r="AJ387">
        <f>(AI387-1)*100</f>
        <v>0</v>
      </c>
      <c r="AK387">
        <f>MAX(0,($B$13+$C$13*DS387)/(1+$D$13*DS387)*DL387/(DN387+273)*$E$13)</f>
        <v>0</v>
      </c>
      <c r="AL387" t="s">
        <v>420</v>
      </c>
      <c r="AM387" t="s">
        <v>420</v>
      </c>
      <c r="AN387">
        <v>0</v>
      </c>
      <c r="AO387">
        <v>0</v>
      </c>
      <c r="AP387">
        <f>1-AN387/AO387</f>
        <v>0</v>
      </c>
      <c r="AQ387">
        <v>0</v>
      </c>
      <c r="AR387" t="s">
        <v>420</v>
      </c>
      <c r="AS387" t="s">
        <v>420</v>
      </c>
      <c r="AT387">
        <v>0</v>
      </c>
      <c r="AU387">
        <v>0</v>
      </c>
      <c r="AV387">
        <f>1-AT387/AU387</f>
        <v>0</v>
      </c>
      <c r="AW387">
        <v>0.5</v>
      </c>
      <c r="AX387">
        <f>CW387</f>
        <v>0</v>
      </c>
      <c r="AY387">
        <f>L387</f>
        <v>0</v>
      </c>
      <c r="AZ387">
        <f>AV387*AW387*AX387</f>
        <v>0</v>
      </c>
      <c r="BA387">
        <f>(AY387-AQ387)/AX387</f>
        <v>0</v>
      </c>
      <c r="BB387">
        <f>(AO387-AU387)/AU387</f>
        <v>0</v>
      </c>
      <c r="BC387">
        <f>AN387/(AP387+AN387/AU387)</f>
        <v>0</v>
      </c>
      <c r="BD387" t="s">
        <v>420</v>
      </c>
      <c r="BE387">
        <v>0</v>
      </c>
      <c r="BF387">
        <f>IF(BE387&lt;&gt;0, BE387, BC387)</f>
        <v>0</v>
      </c>
      <c r="BG387">
        <f>1-BF387/AU387</f>
        <v>0</v>
      </c>
      <c r="BH387">
        <f>(AU387-AT387)/(AU387-BF387)</f>
        <v>0</v>
      </c>
      <c r="BI387">
        <f>(AO387-AU387)/(AO387-BF387)</f>
        <v>0</v>
      </c>
      <c r="BJ387">
        <f>(AU387-AT387)/(AU387-AN387)</f>
        <v>0</v>
      </c>
      <c r="BK387">
        <f>(AO387-AU387)/(AO387-AN387)</f>
        <v>0</v>
      </c>
      <c r="BL387">
        <f>(BH387*BF387/AT387)</f>
        <v>0</v>
      </c>
      <c r="BM387">
        <f>(1-BL387)</f>
        <v>0</v>
      </c>
      <c r="CV387">
        <f>$B$11*DT387+$C$11*DU387+$F$11*EF387*(1-EI387)</f>
        <v>0</v>
      </c>
      <c r="CW387">
        <f>CV387*CX387</f>
        <v>0</v>
      </c>
      <c r="CX387">
        <f>($B$11*$D$9+$C$11*$D$9+$F$11*((ES387+EK387)/MAX(ES387+EK387+ET387, 0.1)*$I$9+ET387/MAX(ES387+EK387+ET387, 0.1)*$J$9))/($B$11+$C$11+$F$11)</f>
        <v>0</v>
      </c>
      <c r="CY387">
        <f>($B$11*$K$9+$C$11*$K$9+$F$11*((ES387+EK387)/MAX(ES387+EK387+ET387, 0.1)*$P$9+ET387/MAX(ES387+EK387+ET387, 0.1)*$Q$9))/($B$11+$C$11+$F$11)</f>
        <v>0</v>
      </c>
      <c r="CZ387">
        <v>5.79</v>
      </c>
      <c r="DA387">
        <v>0.5</v>
      </c>
      <c r="DB387" t="s">
        <v>421</v>
      </c>
      <c r="DC387">
        <v>2</v>
      </c>
      <c r="DD387">
        <v>1759366068</v>
      </c>
      <c r="DE387">
        <v>420.986333333333</v>
      </c>
      <c r="DF387">
        <v>420.038666666667</v>
      </c>
      <c r="DG387">
        <v>25.6034333333333</v>
      </c>
      <c r="DH387">
        <v>25.5102333333333</v>
      </c>
      <c r="DI387">
        <v>415.406333333333</v>
      </c>
      <c r="DJ387">
        <v>25.1483333333333</v>
      </c>
      <c r="DK387">
        <v>499.98</v>
      </c>
      <c r="DL387">
        <v>90.3550666666667</v>
      </c>
      <c r="DM387">
        <v>0.0303628333333333</v>
      </c>
      <c r="DN387">
        <v>31.4619</v>
      </c>
      <c r="DO387">
        <v>30.0708</v>
      </c>
      <c r="DP387">
        <v>999.9</v>
      </c>
      <c r="DQ387">
        <v>0</v>
      </c>
      <c r="DR387">
        <v>0</v>
      </c>
      <c r="DS387">
        <v>9986.67</v>
      </c>
      <c r="DT387">
        <v>0</v>
      </c>
      <c r="DU387">
        <v>0.672338666666667</v>
      </c>
      <c r="DV387">
        <v>0.948120333333333</v>
      </c>
      <c r="DW387">
        <v>432.048666666667</v>
      </c>
      <c r="DX387">
        <v>431.034333333333</v>
      </c>
      <c r="DY387">
        <v>0.0931919333333333</v>
      </c>
      <c r="DZ387">
        <v>420.038666666667</v>
      </c>
      <c r="EA387">
        <v>25.5102333333333</v>
      </c>
      <c r="EB387">
        <v>2.3134</v>
      </c>
      <c r="EC387">
        <v>2.30497666666667</v>
      </c>
      <c r="ED387">
        <v>19.77</v>
      </c>
      <c r="EE387">
        <v>19.7112333333333</v>
      </c>
      <c r="EF387">
        <v>0.00500016</v>
      </c>
      <c r="EG387">
        <v>0</v>
      </c>
      <c r="EH387">
        <v>0</v>
      </c>
      <c r="EI387">
        <v>0</v>
      </c>
      <c r="EJ387">
        <v>1073.3</v>
      </c>
      <c r="EK387">
        <v>0.00500016</v>
      </c>
      <c r="EL387">
        <v>-25.3666666666667</v>
      </c>
      <c r="EM387">
        <v>-1.8</v>
      </c>
      <c r="EN387">
        <v>38</v>
      </c>
      <c r="EO387">
        <v>42.062</v>
      </c>
      <c r="EP387">
        <v>40.125</v>
      </c>
      <c r="EQ387">
        <v>42.25</v>
      </c>
      <c r="ER387">
        <v>41.375</v>
      </c>
      <c r="ES387">
        <v>0</v>
      </c>
      <c r="ET387">
        <v>0</v>
      </c>
      <c r="EU387">
        <v>0</v>
      </c>
      <c r="EV387">
        <v>1759366072.3</v>
      </c>
      <c r="EW387">
        <v>0</v>
      </c>
      <c r="EX387">
        <v>1069.536</v>
      </c>
      <c r="EY387">
        <v>-2.99230747220229</v>
      </c>
      <c r="EZ387">
        <v>23.4692306948602</v>
      </c>
      <c r="FA387">
        <v>-27.116</v>
      </c>
      <c r="FB387">
        <v>15</v>
      </c>
      <c r="FC387">
        <v>0</v>
      </c>
      <c r="FD387" t="s">
        <v>422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0.937703380952381</v>
      </c>
      <c r="FQ387">
        <v>0.123655246753249</v>
      </c>
      <c r="FR387">
        <v>0.0403093592458037</v>
      </c>
      <c r="FS387">
        <v>1</v>
      </c>
      <c r="FT387">
        <v>1068.04705882353</v>
      </c>
      <c r="FU387">
        <v>-3.47440785973824</v>
      </c>
      <c r="FV387">
        <v>5.22467197361079</v>
      </c>
      <c r="FW387">
        <v>-1</v>
      </c>
      <c r="FX387">
        <v>0.111963780952381</v>
      </c>
      <c r="FY387">
        <v>-0.166419997402597</v>
      </c>
      <c r="FZ387">
        <v>0.019463369259852</v>
      </c>
      <c r="GA387">
        <v>0</v>
      </c>
      <c r="GB387">
        <v>1</v>
      </c>
      <c r="GC387">
        <v>2</v>
      </c>
      <c r="GD387" t="s">
        <v>443</v>
      </c>
      <c r="GE387">
        <v>3.12648</v>
      </c>
      <c r="GF387">
        <v>2.65575</v>
      </c>
      <c r="GG387">
        <v>0.0889144</v>
      </c>
      <c r="GH387">
        <v>0.0896268</v>
      </c>
      <c r="GI387">
        <v>0.105928</v>
      </c>
      <c r="GJ387">
        <v>0.106295</v>
      </c>
      <c r="GK387">
        <v>23307</v>
      </c>
      <c r="GL387">
        <v>22191.4</v>
      </c>
      <c r="GM387">
        <v>22879.6</v>
      </c>
      <c r="GN387">
        <v>23737.5</v>
      </c>
      <c r="GO387">
        <v>34862.8</v>
      </c>
      <c r="GP387">
        <v>35117.3</v>
      </c>
      <c r="GQ387">
        <v>41250.8</v>
      </c>
      <c r="GR387">
        <v>42334.7</v>
      </c>
      <c r="GS387">
        <v>1.89675</v>
      </c>
      <c r="GT387">
        <v>1.81297</v>
      </c>
      <c r="GU387">
        <v>0.0826567</v>
      </c>
      <c r="GV387">
        <v>0</v>
      </c>
      <c r="GW387">
        <v>28.7228</v>
      </c>
      <c r="GX387">
        <v>999.9</v>
      </c>
      <c r="GY387">
        <v>60.487</v>
      </c>
      <c r="GZ387">
        <v>29.568</v>
      </c>
      <c r="HA387">
        <v>27.8222</v>
      </c>
      <c r="HB387">
        <v>53.7619</v>
      </c>
      <c r="HC387">
        <v>40.3926</v>
      </c>
      <c r="HD387">
        <v>1</v>
      </c>
      <c r="HE387">
        <v>0.0879344</v>
      </c>
      <c r="HF387">
        <v>-1.18794</v>
      </c>
      <c r="HG387">
        <v>20.2326</v>
      </c>
      <c r="HH387">
        <v>5.23436</v>
      </c>
      <c r="HI387">
        <v>11.992</v>
      </c>
      <c r="HJ387">
        <v>4.95595</v>
      </c>
      <c r="HK387">
        <v>3.304</v>
      </c>
      <c r="HL387">
        <v>9999</v>
      </c>
      <c r="HM387">
        <v>9999</v>
      </c>
      <c r="HN387">
        <v>9999</v>
      </c>
      <c r="HO387">
        <v>999.9</v>
      </c>
      <c r="HP387">
        <v>1.86844</v>
      </c>
      <c r="HQ387">
        <v>1.86417</v>
      </c>
      <c r="HR387">
        <v>1.8718</v>
      </c>
      <c r="HS387">
        <v>1.86264</v>
      </c>
      <c r="HT387">
        <v>1.86206</v>
      </c>
      <c r="HU387">
        <v>1.86855</v>
      </c>
      <c r="HV387">
        <v>1.85867</v>
      </c>
      <c r="HW387">
        <v>1.86508</v>
      </c>
      <c r="HX387">
        <v>5</v>
      </c>
      <c r="HY387">
        <v>0</v>
      </c>
      <c r="HZ387">
        <v>0</v>
      </c>
      <c r="IA387">
        <v>0</v>
      </c>
      <c r="IB387" t="s">
        <v>424</v>
      </c>
      <c r="IC387" t="s">
        <v>425</v>
      </c>
      <c r="ID387" t="s">
        <v>426</v>
      </c>
      <c r="IE387" t="s">
        <v>426</v>
      </c>
      <c r="IF387" t="s">
        <v>426</v>
      </c>
      <c r="IG387" t="s">
        <v>426</v>
      </c>
      <c r="IH387">
        <v>0</v>
      </c>
      <c r="II387">
        <v>100</v>
      </c>
      <c r="IJ387">
        <v>100</v>
      </c>
      <c r="IK387">
        <v>5.58</v>
      </c>
      <c r="IL387">
        <v>0.4553</v>
      </c>
      <c r="IM387">
        <v>4.20357787778522</v>
      </c>
      <c r="IN387">
        <v>0.00374144017280572</v>
      </c>
      <c r="IO387">
        <v>-1.07998895285064e-06</v>
      </c>
      <c r="IP387">
        <v>1.2122296874913e-10</v>
      </c>
      <c r="IQ387">
        <v>0.0711788513172057</v>
      </c>
      <c r="IR387">
        <v>0.00727018690124689</v>
      </c>
      <c r="IS387">
        <v>0.000171571339495546</v>
      </c>
      <c r="IT387">
        <v>5.81901312968366e-06</v>
      </c>
      <c r="IU387">
        <v>0</v>
      </c>
      <c r="IV387">
        <v>2039</v>
      </c>
      <c r="IW387">
        <v>1</v>
      </c>
      <c r="IX387">
        <v>29</v>
      </c>
      <c r="IY387">
        <v>29322767.9</v>
      </c>
      <c r="IZ387">
        <v>29322767.9</v>
      </c>
      <c r="JA387">
        <v>1.04248</v>
      </c>
      <c r="JB387">
        <v>2.36938</v>
      </c>
      <c r="JC387">
        <v>1.4978</v>
      </c>
      <c r="JD387">
        <v>2.33154</v>
      </c>
      <c r="JE387">
        <v>1.54419</v>
      </c>
      <c r="JF387">
        <v>2.36084</v>
      </c>
      <c r="JG387">
        <v>35.6613</v>
      </c>
      <c r="JH387">
        <v>24.2101</v>
      </c>
      <c r="JI387">
        <v>18</v>
      </c>
      <c r="JJ387">
        <v>546.094</v>
      </c>
      <c r="JK387">
        <v>434.959</v>
      </c>
      <c r="JL387">
        <v>32.2745</v>
      </c>
      <c r="JM387">
        <v>28.7935</v>
      </c>
      <c r="JN387">
        <v>30</v>
      </c>
      <c r="JO387">
        <v>28.5666</v>
      </c>
      <c r="JP387">
        <v>28.5918</v>
      </c>
      <c r="JQ387">
        <v>20.9182</v>
      </c>
      <c r="JR387">
        <v>19.5315</v>
      </c>
      <c r="JS387">
        <v>100</v>
      </c>
      <c r="JT387">
        <v>32.2118</v>
      </c>
      <c r="JU387">
        <v>420</v>
      </c>
      <c r="JV387">
        <v>25.5221</v>
      </c>
      <c r="JW387">
        <v>92.4518</v>
      </c>
      <c r="JX387">
        <v>98.6606</v>
      </c>
    </row>
    <row r="388" spans="1:284">
      <c r="A388">
        <v>372</v>
      </c>
      <c r="B388">
        <v>1759366073</v>
      </c>
      <c r="C388">
        <v>4681.90000009537</v>
      </c>
      <c r="D388" t="s">
        <v>1181</v>
      </c>
      <c r="E388" t="s">
        <v>1182</v>
      </c>
      <c r="F388">
        <v>5</v>
      </c>
      <c r="G388" t="s">
        <v>1142</v>
      </c>
      <c r="H388" t="s">
        <v>419</v>
      </c>
      <c r="I388">
        <v>1759366070</v>
      </c>
      <c r="J388">
        <f>(K388)/1000</f>
        <v>0</v>
      </c>
      <c r="K388">
        <f>1000*DK388*AI388*(DG388-DH388)/(100*CZ388*(1000-AI388*DG388))</f>
        <v>0</v>
      </c>
      <c r="L388">
        <f>DK388*AI388*(DF388-DE388*(1000-AI388*DH388)/(1000-AI388*DG388))/(100*CZ388)</f>
        <v>0</v>
      </c>
      <c r="M388">
        <f>DE388 - IF(AI388&gt;1, L388*CZ388*100.0/(AK388), 0)</f>
        <v>0</v>
      </c>
      <c r="N388">
        <f>((T388-J388/2)*M388-L388)/(T388+J388/2)</f>
        <v>0</v>
      </c>
      <c r="O388">
        <f>N388*(DL388+DM388)/1000.0</f>
        <v>0</v>
      </c>
      <c r="P388">
        <f>(DE388 - IF(AI388&gt;1, L388*CZ388*100.0/(AK388), 0))*(DL388+DM388)/1000.0</f>
        <v>0</v>
      </c>
      <c r="Q388">
        <f>2.0/((1/S388-1/R388)+SIGN(S388)*SQRT((1/S388-1/R388)*(1/S388-1/R388) + 4*DA388/((DA388+1)*(DA388+1))*(2*1/S388*1/R388-1/R388*1/R388)))</f>
        <v>0</v>
      </c>
      <c r="R388">
        <f>IF(LEFT(DB388,1)&lt;&gt;"0",IF(LEFT(DB388,1)="1",3.0,DC388),$D$5+$E$5*(DS388*DL388/($K$5*1000))+$F$5*(DS388*DL388/($K$5*1000))*MAX(MIN(CZ388,$J$5),$I$5)*MAX(MIN(CZ388,$J$5),$I$5)+$G$5*MAX(MIN(CZ388,$J$5),$I$5)*(DS388*DL388/($K$5*1000))+$H$5*(DS388*DL388/($K$5*1000))*(DS388*DL388/($K$5*1000)))</f>
        <v>0</v>
      </c>
      <c r="S388">
        <f>J388*(1000-(1000*0.61365*exp(17.502*W388/(240.97+W388))/(DL388+DM388)+DG388)/2)/(1000*0.61365*exp(17.502*W388/(240.97+W388))/(DL388+DM388)-DG388)</f>
        <v>0</v>
      </c>
      <c r="T388">
        <f>1/((DA388+1)/(Q388/1.6)+1/(R388/1.37)) + DA388/((DA388+1)/(Q388/1.6) + DA388/(R388/1.37))</f>
        <v>0</v>
      </c>
      <c r="U388">
        <f>(CV388*CY388)</f>
        <v>0</v>
      </c>
      <c r="V388">
        <f>(DN388+(U388+2*0.95*5.67E-8*(((DN388+$B$7)+273)^4-(DN388+273)^4)-44100*J388)/(1.84*29.3*R388+8*0.95*5.67E-8*(DN388+273)^3))</f>
        <v>0</v>
      </c>
      <c r="W388">
        <f>($C$7*DO388+$D$7*DP388+$E$7*V388)</f>
        <v>0</v>
      </c>
      <c r="X388">
        <f>0.61365*exp(17.502*W388/(240.97+W388))</f>
        <v>0</v>
      </c>
      <c r="Y388">
        <f>(Z388/AA388*100)</f>
        <v>0</v>
      </c>
      <c r="Z388">
        <f>DG388*(DL388+DM388)/1000</f>
        <v>0</v>
      </c>
      <c r="AA388">
        <f>0.61365*exp(17.502*DN388/(240.97+DN388))</f>
        <v>0</v>
      </c>
      <c r="AB388">
        <f>(X388-DG388*(DL388+DM388)/1000)</f>
        <v>0</v>
      </c>
      <c r="AC388">
        <f>(-J388*44100)</f>
        <v>0</v>
      </c>
      <c r="AD388">
        <f>2*29.3*R388*0.92*(DN388-W388)</f>
        <v>0</v>
      </c>
      <c r="AE388">
        <f>2*0.95*5.67E-8*(((DN388+$B$7)+273)^4-(W388+273)^4)</f>
        <v>0</v>
      </c>
      <c r="AF388">
        <f>U388+AE388+AC388+AD388</f>
        <v>0</v>
      </c>
      <c r="AG388">
        <v>0</v>
      </c>
      <c r="AH388">
        <v>0</v>
      </c>
      <c r="AI388">
        <f>IF(AG388*$H$13&gt;=AK388,1.0,(AK388/(AK388-AG388*$H$13)))</f>
        <v>0</v>
      </c>
      <c r="AJ388">
        <f>(AI388-1)*100</f>
        <v>0</v>
      </c>
      <c r="AK388">
        <f>MAX(0,($B$13+$C$13*DS388)/(1+$D$13*DS388)*DL388/(DN388+273)*$E$13)</f>
        <v>0</v>
      </c>
      <c r="AL388" t="s">
        <v>420</v>
      </c>
      <c r="AM388" t="s">
        <v>420</v>
      </c>
      <c r="AN388">
        <v>0</v>
      </c>
      <c r="AO388">
        <v>0</v>
      </c>
      <c r="AP388">
        <f>1-AN388/AO388</f>
        <v>0</v>
      </c>
      <c r="AQ388">
        <v>0</v>
      </c>
      <c r="AR388" t="s">
        <v>420</v>
      </c>
      <c r="AS388" t="s">
        <v>420</v>
      </c>
      <c r="AT388">
        <v>0</v>
      </c>
      <c r="AU388">
        <v>0</v>
      </c>
      <c r="AV388">
        <f>1-AT388/AU388</f>
        <v>0</v>
      </c>
      <c r="AW388">
        <v>0.5</v>
      </c>
      <c r="AX388">
        <f>CW388</f>
        <v>0</v>
      </c>
      <c r="AY388">
        <f>L388</f>
        <v>0</v>
      </c>
      <c r="AZ388">
        <f>AV388*AW388*AX388</f>
        <v>0</v>
      </c>
      <c r="BA388">
        <f>(AY388-AQ388)/AX388</f>
        <v>0</v>
      </c>
      <c r="BB388">
        <f>(AO388-AU388)/AU388</f>
        <v>0</v>
      </c>
      <c r="BC388">
        <f>AN388/(AP388+AN388/AU388)</f>
        <v>0</v>
      </c>
      <c r="BD388" t="s">
        <v>420</v>
      </c>
      <c r="BE388">
        <v>0</v>
      </c>
      <c r="BF388">
        <f>IF(BE388&lt;&gt;0, BE388, BC388)</f>
        <v>0</v>
      </c>
      <c r="BG388">
        <f>1-BF388/AU388</f>
        <v>0</v>
      </c>
      <c r="BH388">
        <f>(AU388-AT388)/(AU388-BF388)</f>
        <v>0</v>
      </c>
      <c r="BI388">
        <f>(AO388-AU388)/(AO388-BF388)</f>
        <v>0</v>
      </c>
      <c r="BJ388">
        <f>(AU388-AT388)/(AU388-AN388)</f>
        <v>0</v>
      </c>
      <c r="BK388">
        <f>(AO388-AU388)/(AO388-AN388)</f>
        <v>0</v>
      </c>
      <c r="BL388">
        <f>(BH388*BF388/AT388)</f>
        <v>0</v>
      </c>
      <c r="BM388">
        <f>(1-BL388)</f>
        <v>0</v>
      </c>
      <c r="CV388">
        <f>$B$11*DT388+$C$11*DU388+$F$11*EF388*(1-EI388)</f>
        <v>0</v>
      </c>
      <c r="CW388">
        <f>CV388*CX388</f>
        <v>0</v>
      </c>
      <c r="CX388">
        <f>($B$11*$D$9+$C$11*$D$9+$F$11*((ES388+EK388)/MAX(ES388+EK388+ET388, 0.1)*$I$9+ET388/MAX(ES388+EK388+ET388, 0.1)*$J$9))/($B$11+$C$11+$F$11)</f>
        <v>0</v>
      </c>
      <c r="CY388">
        <f>($B$11*$K$9+$C$11*$K$9+$F$11*((ES388+EK388)/MAX(ES388+EK388+ET388, 0.1)*$P$9+ET388/MAX(ES388+EK388+ET388, 0.1)*$Q$9))/($B$11+$C$11+$F$11)</f>
        <v>0</v>
      </c>
      <c r="CZ388">
        <v>5.79</v>
      </c>
      <c r="DA388">
        <v>0.5</v>
      </c>
      <c r="DB388" t="s">
        <v>421</v>
      </c>
      <c r="DC388">
        <v>2</v>
      </c>
      <c r="DD388">
        <v>1759366070</v>
      </c>
      <c r="DE388">
        <v>420.982666666667</v>
      </c>
      <c r="DF388">
        <v>420.046</v>
      </c>
      <c r="DG388">
        <v>25.6098</v>
      </c>
      <c r="DH388">
        <v>25.5099666666667</v>
      </c>
      <c r="DI388">
        <v>415.402666666667</v>
      </c>
      <c r="DJ388">
        <v>25.1545666666667</v>
      </c>
      <c r="DK388">
        <v>500.033333333333</v>
      </c>
      <c r="DL388">
        <v>90.3543333333333</v>
      </c>
      <c r="DM388">
        <v>0.0302136333333333</v>
      </c>
      <c r="DN388">
        <v>31.4577</v>
      </c>
      <c r="DO388">
        <v>30.0679333333333</v>
      </c>
      <c r="DP388">
        <v>999.9</v>
      </c>
      <c r="DQ388">
        <v>0</v>
      </c>
      <c r="DR388">
        <v>0</v>
      </c>
      <c r="DS388">
        <v>9996.46</v>
      </c>
      <c r="DT388">
        <v>0</v>
      </c>
      <c r="DU388">
        <v>0.667702</v>
      </c>
      <c r="DV388">
        <v>0.937266333333333</v>
      </c>
      <c r="DW388">
        <v>432.048</v>
      </c>
      <c r="DX388">
        <v>431.041666666667</v>
      </c>
      <c r="DY388">
        <v>0.0998204666666667</v>
      </c>
      <c r="DZ388">
        <v>420.046</v>
      </c>
      <c r="EA388">
        <v>25.5099666666667</v>
      </c>
      <c r="EB388">
        <v>2.31395666666667</v>
      </c>
      <c r="EC388">
        <v>2.30493666666667</v>
      </c>
      <c r="ED388">
        <v>19.7738666666667</v>
      </c>
      <c r="EE388">
        <v>19.7109333333333</v>
      </c>
      <c r="EF388">
        <v>0.00500016</v>
      </c>
      <c r="EG388">
        <v>0</v>
      </c>
      <c r="EH388">
        <v>0</v>
      </c>
      <c r="EI388">
        <v>0</v>
      </c>
      <c r="EJ388">
        <v>1068.56666666667</v>
      </c>
      <c r="EK388">
        <v>0.00500016</v>
      </c>
      <c r="EL388">
        <v>-21.2666666666667</v>
      </c>
      <c r="EM388">
        <v>-1.5</v>
      </c>
      <c r="EN388">
        <v>38</v>
      </c>
      <c r="EO388">
        <v>42.0413333333333</v>
      </c>
      <c r="EP388">
        <v>40.125</v>
      </c>
      <c r="EQ388">
        <v>42.229</v>
      </c>
      <c r="ER388">
        <v>41.375</v>
      </c>
      <c r="ES388">
        <v>0</v>
      </c>
      <c r="ET388">
        <v>0</v>
      </c>
      <c r="EU388">
        <v>0</v>
      </c>
      <c r="EV388">
        <v>1759366074.1</v>
      </c>
      <c r="EW388">
        <v>0</v>
      </c>
      <c r="EX388">
        <v>1068.38076923077</v>
      </c>
      <c r="EY388">
        <v>-7.11453001744489</v>
      </c>
      <c r="EZ388">
        <v>30.6495726529167</v>
      </c>
      <c r="FA388">
        <v>-25.8423076923077</v>
      </c>
      <c r="FB388">
        <v>15</v>
      </c>
      <c r="FC388">
        <v>0</v>
      </c>
      <c r="FD388" t="s">
        <v>422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0.933897428571429</v>
      </c>
      <c r="FQ388">
        <v>0.181262025974025</v>
      </c>
      <c r="FR388">
        <v>0.0385152327534759</v>
      </c>
      <c r="FS388">
        <v>1</v>
      </c>
      <c r="FT388">
        <v>1068.84705882353</v>
      </c>
      <c r="FU388">
        <v>8.09778461401447</v>
      </c>
      <c r="FV388">
        <v>5.68311406423698</v>
      </c>
      <c r="FW388">
        <v>-1</v>
      </c>
      <c r="FX388">
        <v>0.109262638095238</v>
      </c>
      <c r="FY388">
        <v>-0.148330916883117</v>
      </c>
      <c r="FZ388">
        <v>0.01869509856303</v>
      </c>
      <c r="GA388">
        <v>0</v>
      </c>
      <c r="GB388">
        <v>1</v>
      </c>
      <c r="GC388">
        <v>2</v>
      </c>
      <c r="GD388" t="s">
        <v>443</v>
      </c>
      <c r="GE388">
        <v>3.12648</v>
      </c>
      <c r="GF388">
        <v>2.65555</v>
      </c>
      <c r="GG388">
        <v>0.0889115</v>
      </c>
      <c r="GH388">
        <v>0.0896227</v>
      </c>
      <c r="GI388">
        <v>0.105941</v>
      </c>
      <c r="GJ388">
        <v>0.106293</v>
      </c>
      <c r="GK388">
        <v>23307.3</v>
      </c>
      <c r="GL388">
        <v>22191.6</v>
      </c>
      <c r="GM388">
        <v>22879.8</v>
      </c>
      <c r="GN388">
        <v>23737.6</v>
      </c>
      <c r="GO388">
        <v>34862.4</v>
      </c>
      <c r="GP388">
        <v>35117.6</v>
      </c>
      <c r="GQ388">
        <v>41251</v>
      </c>
      <c r="GR388">
        <v>42335</v>
      </c>
      <c r="GS388">
        <v>1.89678</v>
      </c>
      <c r="GT388">
        <v>1.81292</v>
      </c>
      <c r="GU388">
        <v>0.0819527</v>
      </c>
      <c r="GV388">
        <v>0</v>
      </c>
      <c r="GW388">
        <v>28.7216</v>
      </c>
      <c r="GX388">
        <v>999.9</v>
      </c>
      <c r="GY388">
        <v>60.512</v>
      </c>
      <c r="GZ388">
        <v>29.588</v>
      </c>
      <c r="HA388">
        <v>27.8652</v>
      </c>
      <c r="HB388">
        <v>54.6719</v>
      </c>
      <c r="HC388">
        <v>40.2524</v>
      </c>
      <c r="HD388">
        <v>1</v>
      </c>
      <c r="HE388">
        <v>0.0878913</v>
      </c>
      <c r="HF388">
        <v>-1.16789</v>
      </c>
      <c r="HG388">
        <v>20.2327</v>
      </c>
      <c r="HH388">
        <v>5.23436</v>
      </c>
      <c r="HI388">
        <v>11.992</v>
      </c>
      <c r="HJ388">
        <v>4.95615</v>
      </c>
      <c r="HK388">
        <v>3.304</v>
      </c>
      <c r="HL388">
        <v>9999</v>
      </c>
      <c r="HM388">
        <v>9999</v>
      </c>
      <c r="HN388">
        <v>9999</v>
      </c>
      <c r="HO388">
        <v>999.9</v>
      </c>
      <c r="HP388">
        <v>1.86844</v>
      </c>
      <c r="HQ388">
        <v>1.86417</v>
      </c>
      <c r="HR388">
        <v>1.8718</v>
      </c>
      <c r="HS388">
        <v>1.86264</v>
      </c>
      <c r="HT388">
        <v>1.86206</v>
      </c>
      <c r="HU388">
        <v>1.86853</v>
      </c>
      <c r="HV388">
        <v>1.85867</v>
      </c>
      <c r="HW388">
        <v>1.86508</v>
      </c>
      <c r="HX388">
        <v>5</v>
      </c>
      <c r="HY388">
        <v>0</v>
      </c>
      <c r="HZ388">
        <v>0</v>
      </c>
      <c r="IA388">
        <v>0</v>
      </c>
      <c r="IB388" t="s">
        <v>424</v>
      </c>
      <c r="IC388" t="s">
        <v>425</v>
      </c>
      <c r="ID388" t="s">
        <v>426</v>
      </c>
      <c r="IE388" t="s">
        <v>426</v>
      </c>
      <c r="IF388" t="s">
        <v>426</v>
      </c>
      <c r="IG388" t="s">
        <v>426</v>
      </c>
      <c r="IH388">
        <v>0</v>
      </c>
      <c r="II388">
        <v>100</v>
      </c>
      <c r="IJ388">
        <v>100</v>
      </c>
      <c r="IK388">
        <v>5.58</v>
      </c>
      <c r="IL388">
        <v>0.4554</v>
      </c>
      <c r="IM388">
        <v>4.20357787778522</v>
      </c>
      <c r="IN388">
        <v>0.00374144017280572</v>
      </c>
      <c r="IO388">
        <v>-1.07998895285064e-06</v>
      </c>
      <c r="IP388">
        <v>1.2122296874913e-10</v>
      </c>
      <c r="IQ388">
        <v>0.0711788513172057</v>
      </c>
      <c r="IR388">
        <v>0.00727018690124689</v>
      </c>
      <c r="IS388">
        <v>0.000171571339495546</v>
      </c>
      <c r="IT388">
        <v>5.81901312968366e-06</v>
      </c>
      <c r="IU388">
        <v>0</v>
      </c>
      <c r="IV388">
        <v>2039</v>
      </c>
      <c r="IW388">
        <v>1</v>
      </c>
      <c r="IX388">
        <v>29</v>
      </c>
      <c r="IY388">
        <v>29322767.9</v>
      </c>
      <c r="IZ388">
        <v>29322767.9</v>
      </c>
      <c r="JA388">
        <v>1.04248</v>
      </c>
      <c r="JB388">
        <v>2.37183</v>
      </c>
      <c r="JC388">
        <v>1.4978</v>
      </c>
      <c r="JD388">
        <v>2.33154</v>
      </c>
      <c r="JE388">
        <v>1.54419</v>
      </c>
      <c r="JF388">
        <v>2.39258</v>
      </c>
      <c r="JG388">
        <v>35.6613</v>
      </c>
      <c r="JH388">
        <v>24.2188</v>
      </c>
      <c r="JI388">
        <v>18</v>
      </c>
      <c r="JJ388">
        <v>546.107</v>
      </c>
      <c r="JK388">
        <v>434.921</v>
      </c>
      <c r="JL388">
        <v>32.2461</v>
      </c>
      <c r="JM388">
        <v>28.7935</v>
      </c>
      <c r="JN388">
        <v>30</v>
      </c>
      <c r="JO388">
        <v>28.5662</v>
      </c>
      <c r="JP388">
        <v>28.5906</v>
      </c>
      <c r="JQ388">
        <v>20.9181</v>
      </c>
      <c r="JR388">
        <v>19.5315</v>
      </c>
      <c r="JS388">
        <v>100</v>
      </c>
      <c r="JT388">
        <v>32.2118</v>
      </c>
      <c r="JU388">
        <v>420</v>
      </c>
      <c r="JV388">
        <v>25.5221</v>
      </c>
      <c r="JW388">
        <v>92.4523</v>
      </c>
      <c r="JX388">
        <v>98.6612</v>
      </c>
    </row>
    <row r="389" spans="1:284">
      <c r="A389">
        <v>373</v>
      </c>
      <c r="B389">
        <v>1759366075</v>
      </c>
      <c r="C389">
        <v>4683.90000009537</v>
      </c>
      <c r="D389" t="s">
        <v>1183</v>
      </c>
      <c r="E389" t="s">
        <v>1184</v>
      </c>
      <c r="F389">
        <v>5</v>
      </c>
      <c r="G389" t="s">
        <v>1142</v>
      </c>
      <c r="H389" t="s">
        <v>419</v>
      </c>
      <c r="I389">
        <v>1759366072</v>
      </c>
      <c r="J389">
        <f>(K389)/1000</f>
        <v>0</v>
      </c>
      <c r="K389">
        <f>1000*DK389*AI389*(DG389-DH389)/(100*CZ389*(1000-AI389*DG389))</f>
        <v>0</v>
      </c>
      <c r="L389">
        <f>DK389*AI389*(DF389-DE389*(1000-AI389*DH389)/(1000-AI389*DG389))/(100*CZ389)</f>
        <v>0</v>
      </c>
      <c r="M389">
        <f>DE389 - IF(AI389&gt;1, L389*CZ389*100.0/(AK389), 0)</f>
        <v>0</v>
      </c>
      <c r="N389">
        <f>((T389-J389/2)*M389-L389)/(T389+J389/2)</f>
        <v>0</v>
      </c>
      <c r="O389">
        <f>N389*(DL389+DM389)/1000.0</f>
        <v>0</v>
      </c>
      <c r="P389">
        <f>(DE389 - IF(AI389&gt;1, L389*CZ389*100.0/(AK389), 0))*(DL389+DM389)/1000.0</f>
        <v>0</v>
      </c>
      <c r="Q389">
        <f>2.0/((1/S389-1/R389)+SIGN(S389)*SQRT((1/S389-1/R389)*(1/S389-1/R389) + 4*DA389/((DA389+1)*(DA389+1))*(2*1/S389*1/R389-1/R389*1/R389)))</f>
        <v>0</v>
      </c>
      <c r="R389">
        <f>IF(LEFT(DB389,1)&lt;&gt;"0",IF(LEFT(DB389,1)="1",3.0,DC389),$D$5+$E$5*(DS389*DL389/($K$5*1000))+$F$5*(DS389*DL389/($K$5*1000))*MAX(MIN(CZ389,$J$5),$I$5)*MAX(MIN(CZ389,$J$5),$I$5)+$G$5*MAX(MIN(CZ389,$J$5),$I$5)*(DS389*DL389/($K$5*1000))+$H$5*(DS389*DL389/($K$5*1000))*(DS389*DL389/($K$5*1000)))</f>
        <v>0</v>
      </c>
      <c r="S389">
        <f>J389*(1000-(1000*0.61365*exp(17.502*W389/(240.97+W389))/(DL389+DM389)+DG389)/2)/(1000*0.61365*exp(17.502*W389/(240.97+W389))/(DL389+DM389)-DG389)</f>
        <v>0</v>
      </c>
      <c r="T389">
        <f>1/((DA389+1)/(Q389/1.6)+1/(R389/1.37)) + DA389/((DA389+1)/(Q389/1.6) + DA389/(R389/1.37))</f>
        <v>0</v>
      </c>
      <c r="U389">
        <f>(CV389*CY389)</f>
        <v>0</v>
      </c>
      <c r="V389">
        <f>(DN389+(U389+2*0.95*5.67E-8*(((DN389+$B$7)+273)^4-(DN389+273)^4)-44100*J389)/(1.84*29.3*R389+8*0.95*5.67E-8*(DN389+273)^3))</f>
        <v>0</v>
      </c>
      <c r="W389">
        <f>($C$7*DO389+$D$7*DP389+$E$7*V389)</f>
        <v>0</v>
      </c>
      <c r="X389">
        <f>0.61365*exp(17.502*W389/(240.97+W389))</f>
        <v>0</v>
      </c>
      <c r="Y389">
        <f>(Z389/AA389*100)</f>
        <v>0</v>
      </c>
      <c r="Z389">
        <f>DG389*(DL389+DM389)/1000</f>
        <v>0</v>
      </c>
      <c r="AA389">
        <f>0.61365*exp(17.502*DN389/(240.97+DN389))</f>
        <v>0</v>
      </c>
      <c r="AB389">
        <f>(X389-DG389*(DL389+DM389)/1000)</f>
        <v>0</v>
      </c>
      <c r="AC389">
        <f>(-J389*44100)</f>
        <v>0</v>
      </c>
      <c r="AD389">
        <f>2*29.3*R389*0.92*(DN389-W389)</f>
        <v>0</v>
      </c>
      <c r="AE389">
        <f>2*0.95*5.67E-8*(((DN389+$B$7)+273)^4-(W389+273)^4)</f>
        <v>0</v>
      </c>
      <c r="AF389">
        <f>U389+AE389+AC389+AD389</f>
        <v>0</v>
      </c>
      <c r="AG389">
        <v>0</v>
      </c>
      <c r="AH389">
        <v>0</v>
      </c>
      <c r="AI389">
        <f>IF(AG389*$H$13&gt;=AK389,1.0,(AK389/(AK389-AG389*$H$13)))</f>
        <v>0</v>
      </c>
      <c r="AJ389">
        <f>(AI389-1)*100</f>
        <v>0</v>
      </c>
      <c r="AK389">
        <f>MAX(0,($B$13+$C$13*DS389)/(1+$D$13*DS389)*DL389/(DN389+273)*$E$13)</f>
        <v>0</v>
      </c>
      <c r="AL389" t="s">
        <v>420</v>
      </c>
      <c r="AM389" t="s">
        <v>420</v>
      </c>
      <c r="AN389">
        <v>0</v>
      </c>
      <c r="AO389">
        <v>0</v>
      </c>
      <c r="AP389">
        <f>1-AN389/AO389</f>
        <v>0</v>
      </c>
      <c r="AQ389">
        <v>0</v>
      </c>
      <c r="AR389" t="s">
        <v>420</v>
      </c>
      <c r="AS389" t="s">
        <v>420</v>
      </c>
      <c r="AT389">
        <v>0</v>
      </c>
      <c r="AU389">
        <v>0</v>
      </c>
      <c r="AV389">
        <f>1-AT389/AU389</f>
        <v>0</v>
      </c>
      <c r="AW389">
        <v>0.5</v>
      </c>
      <c r="AX389">
        <f>CW389</f>
        <v>0</v>
      </c>
      <c r="AY389">
        <f>L389</f>
        <v>0</v>
      </c>
      <c r="AZ389">
        <f>AV389*AW389*AX389</f>
        <v>0</v>
      </c>
      <c r="BA389">
        <f>(AY389-AQ389)/AX389</f>
        <v>0</v>
      </c>
      <c r="BB389">
        <f>(AO389-AU389)/AU389</f>
        <v>0</v>
      </c>
      <c r="BC389">
        <f>AN389/(AP389+AN389/AU389)</f>
        <v>0</v>
      </c>
      <c r="BD389" t="s">
        <v>420</v>
      </c>
      <c r="BE389">
        <v>0</v>
      </c>
      <c r="BF389">
        <f>IF(BE389&lt;&gt;0, BE389, BC389)</f>
        <v>0</v>
      </c>
      <c r="BG389">
        <f>1-BF389/AU389</f>
        <v>0</v>
      </c>
      <c r="BH389">
        <f>(AU389-AT389)/(AU389-BF389)</f>
        <v>0</v>
      </c>
      <c r="BI389">
        <f>(AO389-AU389)/(AO389-BF389)</f>
        <v>0</v>
      </c>
      <c r="BJ389">
        <f>(AU389-AT389)/(AU389-AN389)</f>
        <v>0</v>
      </c>
      <c r="BK389">
        <f>(AO389-AU389)/(AO389-AN389)</f>
        <v>0</v>
      </c>
      <c r="BL389">
        <f>(BH389*BF389/AT389)</f>
        <v>0</v>
      </c>
      <c r="BM389">
        <f>(1-BL389)</f>
        <v>0</v>
      </c>
      <c r="CV389">
        <f>$B$11*DT389+$C$11*DU389+$F$11*EF389*(1-EI389)</f>
        <v>0</v>
      </c>
      <c r="CW389">
        <f>CV389*CX389</f>
        <v>0</v>
      </c>
      <c r="CX389">
        <f>($B$11*$D$9+$C$11*$D$9+$F$11*((ES389+EK389)/MAX(ES389+EK389+ET389, 0.1)*$I$9+ET389/MAX(ES389+EK389+ET389, 0.1)*$J$9))/($B$11+$C$11+$F$11)</f>
        <v>0</v>
      </c>
      <c r="CY389">
        <f>($B$11*$K$9+$C$11*$K$9+$F$11*((ES389+EK389)/MAX(ES389+EK389+ET389, 0.1)*$P$9+ET389/MAX(ES389+EK389+ET389, 0.1)*$Q$9))/($B$11+$C$11+$F$11)</f>
        <v>0</v>
      </c>
      <c r="CZ389">
        <v>5.79</v>
      </c>
      <c r="DA389">
        <v>0.5</v>
      </c>
      <c r="DB389" t="s">
        <v>421</v>
      </c>
      <c r="DC389">
        <v>2</v>
      </c>
      <c r="DD389">
        <v>1759366072</v>
      </c>
      <c r="DE389">
        <v>420.964333333333</v>
      </c>
      <c r="DF389">
        <v>420.025333333333</v>
      </c>
      <c r="DG389">
        <v>25.6145333333333</v>
      </c>
      <c r="DH389">
        <v>25.509</v>
      </c>
      <c r="DI389">
        <v>415.384333333333</v>
      </c>
      <c r="DJ389">
        <v>25.1591666666667</v>
      </c>
      <c r="DK389">
        <v>500.054</v>
      </c>
      <c r="DL389">
        <v>90.3534333333333</v>
      </c>
      <c r="DM389">
        <v>0.0301676333333333</v>
      </c>
      <c r="DN389">
        <v>31.4531</v>
      </c>
      <c r="DO389">
        <v>30.0623</v>
      </c>
      <c r="DP389">
        <v>999.9</v>
      </c>
      <c r="DQ389">
        <v>0</v>
      </c>
      <c r="DR389">
        <v>0</v>
      </c>
      <c r="DS389">
        <v>9993.33333333333</v>
      </c>
      <c r="DT389">
        <v>0</v>
      </c>
      <c r="DU389">
        <v>0.667702</v>
      </c>
      <c r="DV389">
        <v>0.939555</v>
      </c>
      <c r="DW389">
        <v>432.031</v>
      </c>
      <c r="DX389">
        <v>431.02</v>
      </c>
      <c r="DY389">
        <v>0.105542</v>
      </c>
      <c r="DZ389">
        <v>420.025333333333</v>
      </c>
      <c r="EA389">
        <v>25.509</v>
      </c>
      <c r="EB389">
        <v>2.31436333333333</v>
      </c>
      <c r="EC389">
        <v>2.30482666666667</v>
      </c>
      <c r="ED389">
        <v>19.7767</v>
      </c>
      <c r="EE389">
        <v>19.7101666666667</v>
      </c>
      <c r="EF389">
        <v>0.00500016</v>
      </c>
      <c r="EG389">
        <v>0</v>
      </c>
      <c r="EH389">
        <v>0</v>
      </c>
      <c r="EI389">
        <v>0</v>
      </c>
      <c r="EJ389">
        <v>1071.63333333333</v>
      </c>
      <c r="EK389">
        <v>0.00500016</v>
      </c>
      <c r="EL389">
        <v>-21.5</v>
      </c>
      <c r="EM389">
        <v>-0.533333333333333</v>
      </c>
      <c r="EN389">
        <v>38</v>
      </c>
      <c r="EO389">
        <v>42.0413333333333</v>
      </c>
      <c r="EP389">
        <v>40.125</v>
      </c>
      <c r="EQ389">
        <v>42.208</v>
      </c>
      <c r="ER389">
        <v>41.375</v>
      </c>
      <c r="ES389">
        <v>0</v>
      </c>
      <c r="ET389">
        <v>0</v>
      </c>
      <c r="EU389">
        <v>0</v>
      </c>
      <c r="EV389">
        <v>1759366076.5</v>
      </c>
      <c r="EW389">
        <v>0</v>
      </c>
      <c r="EX389">
        <v>1068.92307692308</v>
      </c>
      <c r="EY389">
        <v>1.49059809309949</v>
      </c>
      <c r="EZ389">
        <v>20.7589744155998</v>
      </c>
      <c r="FA389">
        <v>-25.0384615384615</v>
      </c>
      <c r="FB389">
        <v>15</v>
      </c>
      <c r="FC389">
        <v>0</v>
      </c>
      <c r="FD389" t="s">
        <v>422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0.935700857142857</v>
      </c>
      <c r="FQ389">
        <v>0.15634090909091</v>
      </c>
      <c r="FR389">
        <v>0.0381763257745721</v>
      </c>
      <c r="FS389">
        <v>1</v>
      </c>
      <c r="FT389">
        <v>1068.53235294118</v>
      </c>
      <c r="FU389">
        <v>-3.89763181430588</v>
      </c>
      <c r="FV389">
        <v>6.27013090154355</v>
      </c>
      <c r="FW389">
        <v>-1</v>
      </c>
      <c r="FX389">
        <v>0.107203685714286</v>
      </c>
      <c r="FY389">
        <v>-0.114727550649351</v>
      </c>
      <c r="FZ389">
        <v>0.0175373941931244</v>
      </c>
      <c r="GA389">
        <v>0</v>
      </c>
      <c r="GB389">
        <v>1</v>
      </c>
      <c r="GC389">
        <v>2</v>
      </c>
      <c r="GD389" t="s">
        <v>443</v>
      </c>
      <c r="GE389">
        <v>3.12629</v>
      </c>
      <c r="GF389">
        <v>2.65582</v>
      </c>
      <c r="GG389">
        <v>0.0889165</v>
      </c>
      <c r="GH389">
        <v>0.089615</v>
      </c>
      <c r="GI389">
        <v>0.105947</v>
      </c>
      <c r="GJ389">
        <v>0.106293</v>
      </c>
      <c r="GK389">
        <v>23307.4</v>
      </c>
      <c r="GL389">
        <v>22192.1</v>
      </c>
      <c r="GM389">
        <v>22880</v>
      </c>
      <c r="GN389">
        <v>23738</v>
      </c>
      <c r="GO389">
        <v>34862.5</v>
      </c>
      <c r="GP389">
        <v>35118.2</v>
      </c>
      <c r="GQ389">
        <v>41251.3</v>
      </c>
      <c r="GR389">
        <v>42335.7</v>
      </c>
      <c r="GS389">
        <v>1.89675</v>
      </c>
      <c r="GT389">
        <v>1.81297</v>
      </c>
      <c r="GU389">
        <v>0.0816882</v>
      </c>
      <c r="GV389">
        <v>0</v>
      </c>
      <c r="GW389">
        <v>28.7203</v>
      </c>
      <c r="GX389">
        <v>999.9</v>
      </c>
      <c r="GY389">
        <v>60.487</v>
      </c>
      <c r="GZ389">
        <v>29.568</v>
      </c>
      <c r="HA389">
        <v>27.8216</v>
      </c>
      <c r="HB389">
        <v>54.1719</v>
      </c>
      <c r="HC389">
        <v>40.2404</v>
      </c>
      <c r="HD389">
        <v>1</v>
      </c>
      <c r="HE389">
        <v>0.0878709</v>
      </c>
      <c r="HF389">
        <v>-1.13381</v>
      </c>
      <c r="HG389">
        <v>20.2329</v>
      </c>
      <c r="HH389">
        <v>5.23436</v>
      </c>
      <c r="HI389">
        <v>11.992</v>
      </c>
      <c r="HJ389">
        <v>4.95615</v>
      </c>
      <c r="HK389">
        <v>3.304</v>
      </c>
      <c r="HL389">
        <v>9999</v>
      </c>
      <c r="HM389">
        <v>9999</v>
      </c>
      <c r="HN389">
        <v>9999</v>
      </c>
      <c r="HO389">
        <v>999.9</v>
      </c>
      <c r="HP389">
        <v>1.86845</v>
      </c>
      <c r="HQ389">
        <v>1.86417</v>
      </c>
      <c r="HR389">
        <v>1.8718</v>
      </c>
      <c r="HS389">
        <v>1.86264</v>
      </c>
      <c r="HT389">
        <v>1.86206</v>
      </c>
      <c r="HU389">
        <v>1.86851</v>
      </c>
      <c r="HV389">
        <v>1.85867</v>
      </c>
      <c r="HW389">
        <v>1.86508</v>
      </c>
      <c r="HX389">
        <v>5</v>
      </c>
      <c r="HY389">
        <v>0</v>
      </c>
      <c r="HZ389">
        <v>0</v>
      </c>
      <c r="IA389">
        <v>0</v>
      </c>
      <c r="IB389" t="s">
        <v>424</v>
      </c>
      <c r="IC389" t="s">
        <v>425</v>
      </c>
      <c r="ID389" t="s">
        <v>426</v>
      </c>
      <c r="IE389" t="s">
        <v>426</v>
      </c>
      <c r="IF389" t="s">
        <v>426</v>
      </c>
      <c r="IG389" t="s">
        <v>426</v>
      </c>
      <c r="IH389">
        <v>0</v>
      </c>
      <c r="II389">
        <v>100</v>
      </c>
      <c r="IJ389">
        <v>100</v>
      </c>
      <c r="IK389">
        <v>5.581</v>
      </c>
      <c r="IL389">
        <v>0.4555</v>
      </c>
      <c r="IM389">
        <v>4.20357787778522</v>
      </c>
      <c r="IN389">
        <v>0.00374144017280572</v>
      </c>
      <c r="IO389">
        <v>-1.07998895285064e-06</v>
      </c>
      <c r="IP389">
        <v>1.2122296874913e-10</v>
      </c>
      <c r="IQ389">
        <v>0.0711788513172057</v>
      </c>
      <c r="IR389">
        <v>0.00727018690124689</v>
      </c>
      <c r="IS389">
        <v>0.000171571339495546</v>
      </c>
      <c r="IT389">
        <v>5.81901312968366e-06</v>
      </c>
      <c r="IU389">
        <v>0</v>
      </c>
      <c r="IV389">
        <v>2039</v>
      </c>
      <c r="IW389">
        <v>1</v>
      </c>
      <c r="IX389">
        <v>29</v>
      </c>
      <c r="IY389">
        <v>29322767.9</v>
      </c>
      <c r="IZ389">
        <v>29322767.9</v>
      </c>
      <c r="JA389">
        <v>1.04248</v>
      </c>
      <c r="JB389">
        <v>2.38525</v>
      </c>
      <c r="JC389">
        <v>1.4978</v>
      </c>
      <c r="JD389">
        <v>2.33154</v>
      </c>
      <c r="JE389">
        <v>1.54419</v>
      </c>
      <c r="JF389">
        <v>2.45117</v>
      </c>
      <c r="JG389">
        <v>35.638</v>
      </c>
      <c r="JH389">
        <v>24.2101</v>
      </c>
      <c r="JI389">
        <v>18</v>
      </c>
      <c r="JJ389">
        <v>546.091</v>
      </c>
      <c r="JK389">
        <v>434.946</v>
      </c>
      <c r="JL389">
        <v>32.2177</v>
      </c>
      <c r="JM389">
        <v>28.7928</v>
      </c>
      <c r="JN389">
        <v>30</v>
      </c>
      <c r="JO389">
        <v>28.5662</v>
      </c>
      <c r="JP389">
        <v>28.5901</v>
      </c>
      <c r="JQ389">
        <v>20.92</v>
      </c>
      <c r="JR389">
        <v>19.5315</v>
      </c>
      <c r="JS389">
        <v>100</v>
      </c>
      <c r="JT389">
        <v>32.2118</v>
      </c>
      <c r="JU389">
        <v>420</v>
      </c>
      <c r="JV389">
        <v>25.5221</v>
      </c>
      <c r="JW389">
        <v>92.453</v>
      </c>
      <c r="JX389">
        <v>98.6628</v>
      </c>
    </row>
    <row r="390" spans="1:284">
      <c r="A390">
        <v>374</v>
      </c>
      <c r="B390">
        <v>1759366077</v>
      </c>
      <c r="C390">
        <v>4685.90000009537</v>
      </c>
      <c r="D390" t="s">
        <v>1185</v>
      </c>
      <c r="E390" t="s">
        <v>1186</v>
      </c>
      <c r="F390">
        <v>5</v>
      </c>
      <c r="G390" t="s">
        <v>1142</v>
      </c>
      <c r="H390" t="s">
        <v>419</v>
      </c>
      <c r="I390">
        <v>1759366074</v>
      </c>
      <c r="J390">
        <f>(K390)/1000</f>
        <v>0</v>
      </c>
      <c r="K390">
        <f>1000*DK390*AI390*(DG390-DH390)/(100*CZ390*(1000-AI390*DG390))</f>
        <v>0</v>
      </c>
      <c r="L390">
        <f>DK390*AI390*(DF390-DE390*(1000-AI390*DH390)/(1000-AI390*DG390))/(100*CZ390)</f>
        <v>0</v>
      </c>
      <c r="M390">
        <f>DE390 - IF(AI390&gt;1, L390*CZ390*100.0/(AK390), 0)</f>
        <v>0</v>
      </c>
      <c r="N390">
        <f>((T390-J390/2)*M390-L390)/(T390+J390/2)</f>
        <v>0</v>
      </c>
      <c r="O390">
        <f>N390*(DL390+DM390)/1000.0</f>
        <v>0</v>
      </c>
      <c r="P390">
        <f>(DE390 - IF(AI390&gt;1, L390*CZ390*100.0/(AK390), 0))*(DL390+DM390)/1000.0</f>
        <v>0</v>
      </c>
      <c r="Q390">
        <f>2.0/((1/S390-1/R390)+SIGN(S390)*SQRT((1/S390-1/R390)*(1/S390-1/R390) + 4*DA390/((DA390+1)*(DA390+1))*(2*1/S390*1/R390-1/R390*1/R390)))</f>
        <v>0</v>
      </c>
      <c r="R390">
        <f>IF(LEFT(DB390,1)&lt;&gt;"0",IF(LEFT(DB390,1)="1",3.0,DC390),$D$5+$E$5*(DS390*DL390/($K$5*1000))+$F$5*(DS390*DL390/($K$5*1000))*MAX(MIN(CZ390,$J$5),$I$5)*MAX(MIN(CZ390,$J$5),$I$5)+$G$5*MAX(MIN(CZ390,$J$5),$I$5)*(DS390*DL390/($K$5*1000))+$H$5*(DS390*DL390/($K$5*1000))*(DS390*DL390/($K$5*1000)))</f>
        <v>0</v>
      </c>
      <c r="S390">
        <f>J390*(1000-(1000*0.61365*exp(17.502*W390/(240.97+W390))/(DL390+DM390)+DG390)/2)/(1000*0.61365*exp(17.502*W390/(240.97+W390))/(DL390+DM390)-DG390)</f>
        <v>0</v>
      </c>
      <c r="T390">
        <f>1/((DA390+1)/(Q390/1.6)+1/(R390/1.37)) + DA390/((DA390+1)/(Q390/1.6) + DA390/(R390/1.37))</f>
        <v>0</v>
      </c>
      <c r="U390">
        <f>(CV390*CY390)</f>
        <v>0</v>
      </c>
      <c r="V390">
        <f>(DN390+(U390+2*0.95*5.67E-8*(((DN390+$B$7)+273)^4-(DN390+273)^4)-44100*J390)/(1.84*29.3*R390+8*0.95*5.67E-8*(DN390+273)^3))</f>
        <v>0</v>
      </c>
      <c r="W390">
        <f>($C$7*DO390+$D$7*DP390+$E$7*V390)</f>
        <v>0</v>
      </c>
      <c r="X390">
        <f>0.61365*exp(17.502*W390/(240.97+W390))</f>
        <v>0</v>
      </c>
      <c r="Y390">
        <f>(Z390/AA390*100)</f>
        <v>0</v>
      </c>
      <c r="Z390">
        <f>DG390*(DL390+DM390)/1000</f>
        <v>0</v>
      </c>
      <c r="AA390">
        <f>0.61365*exp(17.502*DN390/(240.97+DN390))</f>
        <v>0</v>
      </c>
      <c r="AB390">
        <f>(X390-DG390*(DL390+DM390)/1000)</f>
        <v>0</v>
      </c>
      <c r="AC390">
        <f>(-J390*44100)</f>
        <v>0</v>
      </c>
      <c r="AD390">
        <f>2*29.3*R390*0.92*(DN390-W390)</f>
        <v>0</v>
      </c>
      <c r="AE390">
        <f>2*0.95*5.67E-8*(((DN390+$B$7)+273)^4-(W390+273)^4)</f>
        <v>0</v>
      </c>
      <c r="AF390">
        <f>U390+AE390+AC390+AD390</f>
        <v>0</v>
      </c>
      <c r="AG390">
        <v>0</v>
      </c>
      <c r="AH390">
        <v>0</v>
      </c>
      <c r="AI390">
        <f>IF(AG390*$H$13&gt;=AK390,1.0,(AK390/(AK390-AG390*$H$13)))</f>
        <v>0</v>
      </c>
      <c r="AJ390">
        <f>(AI390-1)*100</f>
        <v>0</v>
      </c>
      <c r="AK390">
        <f>MAX(0,($B$13+$C$13*DS390)/(1+$D$13*DS390)*DL390/(DN390+273)*$E$13)</f>
        <v>0</v>
      </c>
      <c r="AL390" t="s">
        <v>420</v>
      </c>
      <c r="AM390" t="s">
        <v>420</v>
      </c>
      <c r="AN390">
        <v>0</v>
      </c>
      <c r="AO390">
        <v>0</v>
      </c>
      <c r="AP390">
        <f>1-AN390/AO390</f>
        <v>0</v>
      </c>
      <c r="AQ390">
        <v>0</v>
      </c>
      <c r="AR390" t="s">
        <v>420</v>
      </c>
      <c r="AS390" t="s">
        <v>420</v>
      </c>
      <c r="AT390">
        <v>0</v>
      </c>
      <c r="AU390">
        <v>0</v>
      </c>
      <c r="AV390">
        <f>1-AT390/AU390</f>
        <v>0</v>
      </c>
      <c r="AW390">
        <v>0.5</v>
      </c>
      <c r="AX390">
        <f>CW390</f>
        <v>0</v>
      </c>
      <c r="AY390">
        <f>L390</f>
        <v>0</v>
      </c>
      <c r="AZ390">
        <f>AV390*AW390*AX390</f>
        <v>0</v>
      </c>
      <c r="BA390">
        <f>(AY390-AQ390)/AX390</f>
        <v>0</v>
      </c>
      <c r="BB390">
        <f>(AO390-AU390)/AU390</f>
        <v>0</v>
      </c>
      <c r="BC390">
        <f>AN390/(AP390+AN390/AU390)</f>
        <v>0</v>
      </c>
      <c r="BD390" t="s">
        <v>420</v>
      </c>
      <c r="BE390">
        <v>0</v>
      </c>
      <c r="BF390">
        <f>IF(BE390&lt;&gt;0, BE390, BC390)</f>
        <v>0</v>
      </c>
      <c r="BG390">
        <f>1-BF390/AU390</f>
        <v>0</v>
      </c>
      <c r="BH390">
        <f>(AU390-AT390)/(AU390-BF390)</f>
        <v>0</v>
      </c>
      <c r="BI390">
        <f>(AO390-AU390)/(AO390-BF390)</f>
        <v>0</v>
      </c>
      <c r="BJ390">
        <f>(AU390-AT390)/(AU390-AN390)</f>
        <v>0</v>
      </c>
      <c r="BK390">
        <f>(AO390-AU390)/(AO390-AN390)</f>
        <v>0</v>
      </c>
      <c r="BL390">
        <f>(BH390*BF390/AT390)</f>
        <v>0</v>
      </c>
      <c r="BM390">
        <f>(1-BL390)</f>
        <v>0</v>
      </c>
      <c r="CV390">
        <f>$B$11*DT390+$C$11*DU390+$F$11*EF390*(1-EI390)</f>
        <v>0</v>
      </c>
      <c r="CW390">
        <f>CV390*CX390</f>
        <v>0</v>
      </c>
      <c r="CX390">
        <f>($B$11*$D$9+$C$11*$D$9+$F$11*((ES390+EK390)/MAX(ES390+EK390+ET390, 0.1)*$I$9+ET390/MAX(ES390+EK390+ET390, 0.1)*$J$9))/($B$11+$C$11+$F$11)</f>
        <v>0</v>
      </c>
      <c r="CY390">
        <f>($B$11*$K$9+$C$11*$K$9+$F$11*((ES390+EK390)/MAX(ES390+EK390+ET390, 0.1)*$P$9+ET390/MAX(ES390+EK390+ET390, 0.1)*$Q$9))/($B$11+$C$11+$F$11)</f>
        <v>0</v>
      </c>
      <c r="CZ390">
        <v>5.79</v>
      </c>
      <c r="DA390">
        <v>0.5</v>
      </c>
      <c r="DB390" t="s">
        <v>421</v>
      </c>
      <c r="DC390">
        <v>2</v>
      </c>
      <c r="DD390">
        <v>1759366074</v>
      </c>
      <c r="DE390">
        <v>420.961</v>
      </c>
      <c r="DF390">
        <v>419.989666666667</v>
      </c>
      <c r="DG390">
        <v>25.6178</v>
      </c>
      <c r="DH390">
        <v>25.5077</v>
      </c>
      <c r="DI390">
        <v>415.381</v>
      </c>
      <c r="DJ390">
        <v>25.1623666666667</v>
      </c>
      <c r="DK390">
        <v>500.025</v>
      </c>
      <c r="DL390">
        <v>90.3530666666667</v>
      </c>
      <c r="DM390">
        <v>0.0301424666666667</v>
      </c>
      <c r="DN390">
        <v>31.4485666666667</v>
      </c>
      <c r="DO390">
        <v>30.0569666666667</v>
      </c>
      <c r="DP390">
        <v>999.9</v>
      </c>
      <c r="DQ390">
        <v>0</v>
      </c>
      <c r="DR390">
        <v>0</v>
      </c>
      <c r="DS390">
        <v>9998.74</v>
      </c>
      <c r="DT390">
        <v>0</v>
      </c>
      <c r="DU390">
        <v>0.667702</v>
      </c>
      <c r="DV390">
        <v>0.971769666666667</v>
      </c>
      <c r="DW390">
        <v>432.029</v>
      </c>
      <c r="DX390">
        <v>430.982666666667</v>
      </c>
      <c r="DY390">
        <v>0.11011</v>
      </c>
      <c r="DZ390">
        <v>419.989666666667</v>
      </c>
      <c r="EA390">
        <v>25.5077</v>
      </c>
      <c r="EB390">
        <v>2.31465</v>
      </c>
      <c r="EC390">
        <v>2.3047</v>
      </c>
      <c r="ED390">
        <v>19.7787</v>
      </c>
      <c r="EE390">
        <v>19.7092666666667</v>
      </c>
      <c r="EF390">
        <v>0.00500016</v>
      </c>
      <c r="EG390">
        <v>0</v>
      </c>
      <c r="EH390">
        <v>0</v>
      </c>
      <c r="EI390">
        <v>0</v>
      </c>
      <c r="EJ390">
        <v>1070.26666666667</v>
      </c>
      <c r="EK390">
        <v>0.00500016</v>
      </c>
      <c r="EL390">
        <v>-20.3666666666667</v>
      </c>
      <c r="EM390">
        <v>-0.1</v>
      </c>
      <c r="EN390">
        <v>38</v>
      </c>
      <c r="EO390">
        <v>42.0206666666667</v>
      </c>
      <c r="EP390">
        <v>40.125</v>
      </c>
      <c r="EQ390">
        <v>42.187</v>
      </c>
      <c r="ER390">
        <v>41.375</v>
      </c>
      <c r="ES390">
        <v>0</v>
      </c>
      <c r="ET390">
        <v>0</v>
      </c>
      <c r="EU390">
        <v>0</v>
      </c>
      <c r="EV390">
        <v>1759366078.3</v>
      </c>
      <c r="EW390">
        <v>0</v>
      </c>
      <c r="EX390">
        <v>1069.688</v>
      </c>
      <c r="EY390">
        <v>16.153845867602</v>
      </c>
      <c r="EZ390">
        <v>11.7538461726563</v>
      </c>
      <c r="FA390">
        <v>-24.656</v>
      </c>
      <c r="FB390">
        <v>15</v>
      </c>
      <c r="FC390">
        <v>0</v>
      </c>
      <c r="FD390" t="s">
        <v>422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0.942340571428571</v>
      </c>
      <c r="FQ390">
        <v>0.156677766233765</v>
      </c>
      <c r="FR390">
        <v>0.039513315076568</v>
      </c>
      <c r="FS390">
        <v>1</v>
      </c>
      <c r="FT390">
        <v>1069.03529411765</v>
      </c>
      <c r="FU390">
        <v>-0.831168879912904</v>
      </c>
      <c r="FV390">
        <v>6.63980343228451</v>
      </c>
      <c r="FW390">
        <v>-1</v>
      </c>
      <c r="FX390">
        <v>0.105554114285714</v>
      </c>
      <c r="FY390">
        <v>-0.07238047012987</v>
      </c>
      <c r="FZ390">
        <v>0.0162738123604206</v>
      </c>
      <c r="GA390">
        <v>1</v>
      </c>
      <c r="GB390">
        <v>2</v>
      </c>
      <c r="GC390">
        <v>2</v>
      </c>
      <c r="GD390" t="s">
        <v>423</v>
      </c>
      <c r="GE390">
        <v>3.12627</v>
      </c>
      <c r="GF390">
        <v>2.656</v>
      </c>
      <c r="GG390">
        <v>0.0889164</v>
      </c>
      <c r="GH390">
        <v>0.0896114</v>
      </c>
      <c r="GI390">
        <v>0.105955</v>
      </c>
      <c r="GJ390">
        <v>0.106287</v>
      </c>
      <c r="GK390">
        <v>23307.5</v>
      </c>
      <c r="GL390">
        <v>22192.3</v>
      </c>
      <c r="GM390">
        <v>22880.1</v>
      </c>
      <c r="GN390">
        <v>23738.1</v>
      </c>
      <c r="GO390">
        <v>34862.3</v>
      </c>
      <c r="GP390">
        <v>35118.6</v>
      </c>
      <c r="GQ390">
        <v>41251.5</v>
      </c>
      <c r="GR390">
        <v>42335.9</v>
      </c>
      <c r="GS390">
        <v>1.89715</v>
      </c>
      <c r="GT390">
        <v>1.81275</v>
      </c>
      <c r="GU390">
        <v>0.082083</v>
      </c>
      <c r="GV390">
        <v>0</v>
      </c>
      <c r="GW390">
        <v>28.7191</v>
      </c>
      <c r="GX390">
        <v>999.9</v>
      </c>
      <c r="GY390">
        <v>60.487</v>
      </c>
      <c r="GZ390">
        <v>29.568</v>
      </c>
      <c r="HA390">
        <v>27.8199</v>
      </c>
      <c r="HB390">
        <v>54.4519</v>
      </c>
      <c r="HC390">
        <v>40.3365</v>
      </c>
      <c r="HD390">
        <v>1</v>
      </c>
      <c r="HE390">
        <v>0.0878379</v>
      </c>
      <c r="HF390">
        <v>-1.20577</v>
      </c>
      <c r="HG390">
        <v>20.2324</v>
      </c>
      <c r="HH390">
        <v>5.23466</v>
      </c>
      <c r="HI390">
        <v>11.992</v>
      </c>
      <c r="HJ390">
        <v>4.956</v>
      </c>
      <c r="HK390">
        <v>3.304</v>
      </c>
      <c r="HL390">
        <v>9999</v>
      </c>
      <c r="HM390">
        <v>9999</v>
      </c>
      <c r="HN390">
        <v>9999</v>
      </c>
      <c r="HO390">
        <v>999.9</v>
      </c>
      <c r="HP390">
        <v>1.86846</v>
      </c>
      <c r="HQ390">
        <v>1.86417</v>
      </c>
      <c r="HR390">
        <v>1.87179</v>
      </c>
      <c r="HS390">
        <v>1.86264</v>
      </c>
      <c r="HT390">
        <v>1.86208</v>
      </c>
      <c r="HU390">
        <v>1.8685</v>
      </c>
      <c r="HV390">
        <v>1.85867</v>
      </c>
      <c r="HW390">
        <v>1.86508</v>
      </c>
      <c r="HX390">
        <v>5</v>
      </c>
      <c r="HY390">
        <v>0</v>
      </c>
      <c r="HZ390">
        <v>0</v>
      </c>
      <c r="IA390">
        <v>0</v>
      </c>
      <c r="IB390" t="s">
        <v>424</v>
      </c>
      <c r="IC390" t="s">
        <v>425</v>
      </c>
      <c r="ID390" t="s">
        <v>426</v>
      </c>
      <c r="IE390" t="s">
        <v>426</v>
      </c>
      <c r="IF390" t="s">
        <v>426</v>
      </c>
      <c r="IG390" t="s">
        <v>426</v>
      </c>
      <c r="IH390">
        <v>0</v>
      </c>
      <c r="II390">
        <v>100</v>
      </c>
      <c r="IJ390">
        <v>100</v>
      </c>
      <c r="IK390">
        <v>5.58</v>
      </c>
      <c r="IL390">
        <v>0.4555</v>
      </c>
      <c r="IM390">
        <v>4.20357787778522</v>
      </c>
      <c r="IN390">
        <v>0.00374144017280572</v>
      </c>
      <c r="IO390">
        <v>-1.07998895285064e-06</v>
      </c>
      <c r="IP390">
        <v>1.2122296874913e-10</v>
      </c>
      <c r="IQ390">
        <v>0.0711788513172057</v>
      </c>
      <c r="IR390">
        <v>0.00727018690124689</v>
      </c>
      <c r="IS390">
        <v>0.000171571339495546</v>
      </c>
      <c r="IT390">
        <v>5.81901312968366e-06</v>
      </c>
      <c r="IU390">
        <v>0</v>
      </c>
      <c r="IV390">
        <v>2039</v>
      </c>
      <c r="IW390">
        <v>1</v>
      </c>
      <c r="IX390">
        <v>29</v>
      </c>
      <c r="IY390">
        <v>29322767.9</v>
      </c>
      <c r="IZ390">
        <v>29322767.9</v>
      </c>
      <c r="JA390">
        <v>1.04248</v>
      </c>
      <c r="JB390">
        <v>2.40112</v>
      </c>
      <c r="JC390">
        <v>1.4978</v>
      </c>
      <c r="JD390">
        <v>2.33276</v>
      </c>
      <c r="JE390">
        <v>1.54419</v>
      </c>
      <c r="JF390">
        <v>2.22046</v>
      </c>
      <c r="JG390">
        <v>35.6613</v>
      </c>
      <c r="JH390">
        <v>24.2101</v>
      </c>
      <c r="JI390">
        <v>18</v>
      </c>
      <c r="JJ390">
        <v>546.351</v>
      </c>
      <c r="JK390">
        <v>434.812</v>
      </c>
      <c r="JL390">
        <v>32.1896</v>
      </c>
      <c r="JM390">
        <v>28.7915</v>
      </c>
      <c r="JN390">
        <v>30</v>
      </c>
      <c r="JO390">
        <v>28.5662</v>
      </c>
      <c r="JP390">
        <v>28.5901</v>
      </c>
      <c r="JQ390">
        <v>20.9207</v>
      </c>
      <c r="JR390">
        <v>19.5315</v>
      </c>
      <c r="JS390">
        <v>100</v>
      </c>
      <c r="JT390">
        <v>32.1561</v>
      </c>
      <c r="JU390">
        <v>420</v>
      </c>
      <c r="JV390">
        <v>25.5221</v>
      </c>
      <c r="JW390">
        <v>92.4534</v>
      </c>
      <c r="JX390">
        <v>98.6633</v>
      </c>
    </row>
    <row r="391" spans="1:284">
      <c r="A391">
        <v>375</v>
      </c>
      <c r="B391">
        <v>1759366079</v>
      </c>
      <c r="C391">
        <v>4687.90000009537</v>
      </c>
      <c r="D391" t="s">
        <v>1187</v>
      </c>
      <c r="E391" t="s">
        <v>1188</v>
      </c>
      <c r="F391">
        <v>5</v>
      </c>
      <c r="G391" t="s">
        <v>1142</v>
      </c>
      <c r="H391" t="s">
        <v>419</v>
      </c>
      <c r="I391">
        <v>1759366076</v>
      </c>
      <c r="J391">
        <f>(K391)/1000</f>
        <v>0</v>
      </c>
      <c r="K391">
        <f>1000*DK391*AI391*(DG391-DH391)/(100*CZ391*(1000-AI391*DG391))</f>
        <v>0</v>
      </c>
      <c r="L391">
        <f>DK391*AI391*(DF391-DE391*(1000-AI391*DH391)/(1000-AI391*DG391))/(100*CZ391)</f>
        <v>0</v>
      </c>
      <c r="M391">
        <f>DE391 - IF(AI391&gt;1, L391*CZ391*100.0/(AK391), 0)</f>
        <v>0</v>
      </c>
      <c r="N391">
        <f>((T391-J391/2)*M391-L391)/(T391+J391/2)</f>
        <v>0</v>
      </c>
      <c r="O391">
        <f>N391*(DL391+DM391)/1000.0</f>
        <v>0</v>
      </c>
      <c r="P391">
        <f>(DE391 - IF(AI391&gt;1, L391*CZ391*100.0/(AK391), 0))*(DL391+DM391)/1000.0</f>
        <v>0</v>
      </c>
      <c r="Q391">
        <f>2.0/((1/S391-1/R391)+SIGN(S391)*SQRT((1/S391-1/R391)*(1/S391-1/R391) + 4*DA391/((DA391+1)*(DA391+1))*(2*1/S391*1/R391-1/R391*1/R391)))</f>
        <v>0</v>
      </c>
      <c r="R391">
        <f>IF(LEFT(DB391,1)&lt;&gt;"0",IF(LEFT(DB391,1)="1",3.0,DC391),$D$5+$E$5*(DS391*DL391/($K$5*1000))+$F$5*(DS391*DL391/($K$5*1000))*MAX(MIN(CZ391,$J$5),$I$5)*MAX(MIN(CZ391,$J$5),$I$5)+$G$5*MAX(MIN(CZ391,$J$5),$I$5)*(DS391*DL391/($K$5*1000))+$H$5*(DS391*DL391/($K$5*1000))*(DS391*DL391/($K$5*1000)))</f>
        <v>0</v>
      </c>
      <c r="S391">
        <f>J391*(1000-(1000*0.61365*exp(17.502*W391/(240.97+W391))/(DL391+DM391)+DG391)/2)/(1000*0.61365*exp(17.502*W391/(240.97+W391))/(DL391+DM391)-DG391)</f>
        <v>0</v>
      </c>
      <c r="T391">
        <f>1/((DA391+1)/(Q391/1.6)+1/(R391/1.37)) + DA391/((DA391+1)/(Q391/1.6) + DA391/(R391/1.37))</f>
        <v>0</v>
      </c>
      <c r="U391">
        <f>(CV391*CY391)</f>
        <v>0</v>
      </c>
      <c r="V391">
        <f>(DN391+(U391+2*0.95*5.67E-8*(((DN391+$B$7)+273)^4-(DN391+273)^4)-44100*J391)/(1.84*29.3*R391+8*0.95*5.67E-8*(DN391+273)^3))</f>
        <v>0</v>
      </c>
      <c r="W391">
        <f>($C$7*DO391+$D$7*DP391+$E$7*V391)</f>
        <v>0</v>
      </c>
      <c r="X391">
        <f>0.61365*exp(17.502*W391/(240.97+W391))</f>
        <v>0</v>
      </c>
      <c r="Y391">
        <f>(Z391/AA391*100)</f>
        <v>0</v>
      </c>
      <c r="Z391">
        <f>DG391*(DL391+DM391)/1000</f>
        <v>0</v>
      </c>
      <c r="AA391">
        <f>0.61365*exp(17.502*DN391/(240.97+DN391))</f>
        <v>0</v>
      </c>
      <c r="AB391">
        <f>(X391-DG391*(DL391+DM391)/1000)</f>
        <v>0</v>
      </c>
      <c r="AC391">
        <f>(-J391*44100)</f>
        <v>0</v>
      </c>
      <c r="AD391">
        <f>2*29.3*R391*0.92*(DN391-W391)</f>
        <v>0</v>
      </c>
      <c r="AE391">
        <f>2*0.95*5.67E-8*(((DN391+$B$7)+273)^4-(W391+273)^4)</f>
        <v>0</v>
      </c>
      <c r="AF391">
        <f>U391+AE391+AC391+AD391</f>
        <v>0</v>
      </c>
      <c r="AG391">
        <v>0</v>
      </c>
      <c r="AH391">
        <v>0</v>
      </c>
      <c r="AI391">
        <f>IF(AG391*$H$13&gt;=AK391,1.0,(AK391/(AK391-AG391*$H$13)))</f>
        <v>0</v>
      </c>
      <c r="AJ391">
        <f>(AI391-1)*100</f>
        <v>0</v>
      </c>
      <c r="AK391">
        <f>MAX(0,($B$13+$C$13*DS391)/(1+$D$13*DS391)*DL391/(DN391+273)*$E$13)</f>
        <v>0</v>
      </c>
      <c r="AL391" t="s">
        <v>420</v>
      </c>
      <c r="AM391" t="s">
        <v>420</v>
      </c>
      <c r="AN391">
        <v>0</v>
      </c>
      <c r="AO391">
        <v>0</v>
      </c>
      <c r="AP391">
        <f>1-AN391/AO391</f>
        <v>0</v>
      </c>
      <c r="AQ391">
        <v>0</v>
      </c>
      <c r="AR391" t="s">
        <v>420</v>
      </c>
      <c r="AS391" t="s">
        <v>420</v>
      </c>
      <c r="AT391">
        <v>0</v>
      </c>
      <c r="AU391">
        <v>0</v>
      </c>
      <c r="AV391">
        <f>1-AT391/AU391</f>
        <v>0</v>
      </c>
      <c r="AW391">
        <v>0.5</v>
      </c>
      <c r="AX391">
        <f>CW391</f>
        <v>0</v>
      </c>
      <c r="AY391">
        <f>L391</f>
        <v>0</v>
      </c>
      <c r="AZ391">
        <f>AV391*AW391*AX391</f>
        <v>0</v>
      </c>
      <c r="BA391">
        <f>(AY391-AQ391)/AX391</f>
        <v>0</v>
      </c>
      <c r="BB391">
        <f>(AO391-AU391)/AU391</f>
        <v>0</v>
      </c>
      <c r="BC391">
        <f>AN391/(AP391+AN391/AU391)</f>
        <v>0</v>
      </c>
      <c r="BD391" t="s">
        <v>420</v>
      </c>
      <c r="BE391">
        <v>0</v>
      </c>
      <c r="BF391">
        <f>IF(BE391&lt;&gt;0, BE391, BC391)</f>
        <v>0</v>
      </c>
      <c r="BG391">
        <f>1-BF391/AU391</f>
        <v>0</v>
      </c>
      <c r="BH391">
        <f>(AU391-AT391)/(AU391-BF391)</f>
        <v>0</v>
      </c>
      <c r="BI391">
        <f>(AO391-AU391)/(AO391-BF391)</f>
        <v>0</v>
      </c>
      <c r="BJ391">
        <f>(AU391-AT391)/(AU391-AN391)</f>
        <v>0</v>
      </c>
      <c r="BK391">
        <f>(AO391-AU391)/(AO391-AN391)</f>
        <v>0</v>
      </c>
      <c r="BL391">
        <f>(BH391*BF391/AT391)</f>
        <v>0</v>
      </c>
      <c r="BM391">
        <f>(1-BL391)</f>
        <v>0</v>
      </c>
      <c r="CV391">
        <f>$B$11*DT391+$C$11*DU391+$F$11*EF391*(1-EI391)</f>
        <v>0</v>
      </c>
      <c r="CW391">
        <f>CV391*CX391</f>
        <v>0</v>
      </c>
      <c r="CX391">
        <f>($B$11*$D$9+$C$11*$D$9+$F$11*((ES391+EK391)/MAX(ES391+EK391+ET391, 0.1)*$I$9+ET391/MAX(ES391+EK391+ET391, 0.1)*$J$9))/($B$11+$C$11+$F$11)</f>
        <v>0</v>
      </c>
      <c r="CY391">
        <f>($B$11*$K$9+$C$11*$K$9+$F$11*((ES391+EK391)/MAX(ES391+EK391+ET391, 0.1)*$P$9+ET391/MAX(ES391+EK391+ET391, 0.1)*$Q$9))/($B$11+$C$11+$F$11)</f>
        <v>0</v>
      </c>
      <c r="CZ391">
        <v>5.79</v>
      </c>
      <c r="DA391">
        <v>0.5</v>
      </c>
      <c r="DB391" t="s">
        <v>421</v>
      </c>
      <c r="DC391">
        <v>2</v>
      </c>
      <c r="DD391">
        <v>1759366076</v>
      </c>
      <c r="DE391">
        <v>420.964666666667</v>
      </c>
      <c r="DF391">
        <v>419.961</v>
      </c>
      <c r="DG391">
        <v>25.6199333333333</v>
      </c>
      <c r="DH391">
        <v>25.5066666666667</v>
      </c>
      <c r="DI391">
        <v>415.384333333333</v>
      </c>
      <c r="DJ391">
        <v>25.1644333333333</v>
      </c>
      <c r="DK391">
        <v>499.962</v>
      </c>
      <c r="DL391">
        <v>90.3534</v>
      </c>
      <c r="DM391">
        <v>0.0300784333333333</v>
      </c>
      <c r="DN391">
        <v>31.4442</v>
      </c>
      <c r="DO391">
        <v>30.0537666666667</v>
      </c>
      <c r="DP391">
        <v>999.9</v>
      </c>
      <c r="DQ391">
        <v>0</v>
      </c>
      <c r="DR391">
        <v>0</v>
      </c>
      <c r="DS391">
        <v>10017.3</v>
      </c>
      <c r="DT391">
        <v>0</v>
      </c>
      <c r="DU391">
        <v>0.667702</v>
      </c>
      <c r="DV391">
        <v>1.003701</v>
      </c>
      <c r="DW391">
        <v>432.033333333333</v>
      </c>
      <c r="DX391">
        <v>430.953</v>
      </c>
      <c r="DY391">
        <v>0.113279</v>
      </c>
      <c r="DZ391">
        <v>419.961</v>
      </c>
      <c r="EA391">
        <v>25.5066666666667</v>
      </c>
      <c r="EB391">
        <v>2.31485</v>
      </c>
      <c r="EC391">
        <v>2.30461333333333</v>
      </c>
      <c r="ED391">
        <v>19.7801</v>
      </c>
      <c r="EE391">
        <v>19.7086666666667</v>
      </c>
      <c r="EF391">
        <v>0.00500016</v>
      </c>
      <c r="EG391">
        <v>0</v>
      </c>
      <c r="EH391">
        <v>0</v>
      </c>
      <c r="EI391">
        <v>0</v>
      </c>
      <c r="EJ391">
        <v>1072.96666666667</v>
      </c>
      <c r="EK391">
        <v>0.00500016</v>
      </c>
      <c r="EL391">
        <v>-21.1</v>
      </c>
      <c r="EM391">
        <v>-0.466666666666667</v>
      </c>
      <c r="EN391">
        <v>38</v>
      </c>
      <c r="EO391">
        <v>42.0413333333333</v>
      </c>
      <c r="EP391">
        <v>40.125</v>
      </c>
      <c r="EQ391">
        <v>42.208</v>
      </c>
      <c r="ER391">
        <v>41.375</v>
      </c>
      <c r="ES391">
        <v>0</v>
      </c>
      <c r="ET391">
        <v>0</v>
      </c>
      <c r="EU391">
        <v>0</v>
      </c>
      <c r="EV391">
        <v>1759366080.1</v>
      </c>
      <c r="EW391">
        <v>0</v>
      </c>
      <c r="EX391">
        <v>1068.94230769231</v>
      </c>
      <c r="EY391">
        <v>24.6119654532355</v>
      </c>
      <c r="EZ391">
        <v>12.5025641012683</v>
      </c>
      <c r="FA391">
        <v>-23.9192307692308</v>
      </c>
      <c r="FB391">
        <v>15</v>
      </c>
      <c r="FC391">
        <v>0</v>
      </c>
      <c r="FD391" t="s">
        <v>422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0.958700571428571</v>
      </c>
      <c r="FQ391">
        <v>0.156569142857142</v>
      </c>
      <c r="FR391">
        <v>0.0395472319151374</v>
      </c>
      <c r="FS391">
        <v>1</v>
      </c>
      <c r="FT391">
        <v>1069.44117647059</v>
      </c>
      <c r="FU391">
        <v>10.0962565717643</v>
      </c>
      <c r="FV391">
        <v>6.67114584244799</v>
      </c>
      <c r="FW391">
        <v>-1</v>
      </c>
      <c r="FX391">
        <v>0.104267828571429</v>
      </c>
      <c r="FY391">
        <v>-0.0176521168831168</v>
      </c>
      <c r="FZ391">
        <v>0.0148980187050283</v>
      </c>
      <c r="GA391">
        <v>1</v>
      </c>
      <c r="GB391">
        <v>2</v>
      </c>
      <c r="GC391">
        <v>2</v>
      </c>
      <c r="GD391" t="s">
        <v>423</v>
      </c>
      <c r="GE391">
        <v>3.12636</v>
      </c>
      <c r="GF391">
        <v>2.65584</v>
      </c>
      <c r="GG391">
        <v>0.0889117</v>
      </c>
      <c r="GH391">
        <v>0.0896175</v>
      </c>
      <c r="GI391">
        <v>0.105957</v>
      </c>
      <c r="GJ391">
        <v>0.106285</v>
      </c>
      <c r="GK391">
        <v>23307.6</v>
      </c>
      <c r="GL391">
        <v>22192.1</v>
      </c>
      <c r="GM391">
        <v>22880.1</v>
      </c>
      <c r="GN391">
        <v>23738</v>
      </c>
      <c r="GO391">
        <v>34862.1</v>
      </c>
      <c r="GP391">
        <v>35118.4</v>
      </c>
      <c r="GQ391">
        <v>41251.4</v>
      </c>
      <c r="GR391">
        <v>42335.6</v>
      </c>
      <c r="GS391">
        <v>1.89753</v>
      </c>
      <c r="GT391">
        <v>1.81268</v>
      </c>
      <c r="GU391">
        <v>0.0819638</v>
      </c>
      <c r="GV391">
        <v>0</v>
      </c>
      <c r="GW391">
        <v>28.7178</v>
      </c>
      <c r="GX391">
        <v>999.9</v>
      </c>
      <c r="GY391">
        <v>60.512</v>
      </c>
      <c r="GZ391">
        <v>29.598</v>
      </c>
      <c r="HA391">
        <v>27.8823</v>
      </c>
      <c r="HB391">
        <v>54.6419</v>
      </c>
      <c r="HC391">
        <v>40.5168</v>
      </c>
      <c r="HD391">
        <v>1</v>
      </c>
      <c r="HE391">
        <v>0.0877947</v>
      </c>
      <c r="HF391">
        <v>-1.18909</v>
      </c>
      <c r="HG391">
        <v>20.2325</v>
      </c>
      <c r="HH391">
        <v>5.23436</v>
      </c>
      <c r="HI391">
        <v>11.992</v>
      </c>
      <c r="HJ391">
        <v>4.95595</v>
      </c>
      <c r="HK391">
        <v>3.304</v>
      </c>
      <c r="HL391">
        <v>9999</v>
      </c>
      <c r="HM391">
        <v>9999</v>
      </c>
      <c r="HN391">
        <v>9999</v>
      </c>
      <c r="HO391">
        <v>999.9</v>
      </c>
      <c r="HP391">
        <v>1.86845</v>
      </c>
      <c r="HQ391">
        <v>1.86417</v>
      </c>
      <c r="HR391">
        <v>1.8718</v>
      </c>
      <c r="HS391">
        <v>1.86264</v>
      </c>
      <c r="HT391">
        <v>1.86207</v>
      </c>
      <c r="HU391">
        <v>1.86853</v>
      </c>
      <c r="HV391">
        <v>1.85867</v>
      </c>
      <c r="HW391">
        <v>1.86508</v>
      </c>
      <c r="HX391">
        <v>5</v>
      </c>
      <c r="HY391">
        <v>0</v>
      </c>
      <c r="HZ391">
        <v>0</v>
      </c>
      <c r="IA391">
        <v>0</v>
      </c>
      <c r="IB391" t="s">
        <v>424</v>
      </c>
      <c r="IC391" t="s">
        <v>425</v>
      </c>
      <c r="ID391" t="s">
        <v>426</v>
      </c>
      <c r="IE391" t="s">
        <v>426</v>
      </c>
      <c r="IF391" t="s">
        <v>426</v>
      </c>
      <c r="IG391" t="s">
        <v>426</v>
      </c>
      <c r="IH391">
        <v>0</v>
      </c>
      <c r="II391">
        <v>100</v>
      </c>
      <c r="IJ391">
        <v>100</v>
      </c>
      <c r="IK391">
        <v>5.58</v>
      </c>
      <c r="IL391">
        <v>0.4556</v>
      </c>
      <c r="IM391">
        <v>4.20357787778522</v>
      </c>
      <c r="IN391">
        <v>0.00374144017280572</v>
      </c>
      <c r="IO391">
        <v>-1.07998895285064e-06</v>
      </c>
      <c r="IP391">
        <v>1.2122296874913e-10</v>
      </c>
      <c r="IQ391">
        <v>0.0711788513172057</v>
      </c>
      <c r="IR391">
        <v>0.00727018690124689</v>
      </c>
      <c r="IS391">
        <v>0.000171571339495546</v>
      </c>
      <c r="IT391">
        <v>5.81901312968366e-06</v>
      </c>
      <c r="IU391">
        <v>0</v>
      </c>
      <c r="IV391">
        <v>2039</v>
      </c>
      <c r="IW391">
        <v>1</v>
      </c>
      <c r="IX391">
        <v>29</v>
      </c>
      <c r="IY391">
        <v>29322768</v>
      </c>
      <c r="IZ391">
        <v>29322768</v>
      </c>
      <c r="JA391">
        <v>1.0437</v>
      </c>
      <c r="JB391">
        <v>2.40112</v>
      </c>
      <c r="JC391">
        <v>1.49902</v>
      </c>
      <c r="JD391">
        <v>2.33154</v>
      </c>
      <c r="JE391">
        <v>1.54419</v>
      </c>
      <c r="JF391">
        <v>2.25952</v>
      </c>
      <c r="JG391">
        <v>35.6613</v>
      </c>
      <c r="JH391">
        <v>24.2013</v>
      </c>
      <c r="JI391">
        <v>18</v>
      </c>
      <c r="JJ391">
        <v>546.595</v>
      </c>
      <c r="JK391">
        <v>434.767</v>
      </c>
      <c r="JL391">
        <v>32.1676</v>
      </c>
      <c r="JM391">
        <v>28.7911</v>
      </c>
      <c r="JN391">
        <v>29.9999</v>
      </c>
      <c r="JO391">
        <v>28.5662</v>
      </c>
      <c r="JP391">
        <v>28.5901</v>
      </c>
      <c r="JQ391">
        <v>20.9205</v>
      </c>
      <c r="JR391">
        <v>19.5315</v>
      </c>
      <c r="JS391">
        <v>100</v>
      </c>
      <c r="JT391">
        <v>32.1561</v>
      </c>
      <c r="JU391">
        <v>420</v>
      </c>
      <c r="JV391">
        <v>25.5221</v>
      </c>
      <c r="JW391">
        <v>92.4532</v>
      </c>
      <c r="JX391">
        <v>98.6627</v>
      </c>
    </row>
    <row r="392" spans="1:284">
      <c r="A392">
        <v>376</v>
      </c>
      <c r="B392">
        <v>1759366081</v>
      </c>
      <c r="C392">
        <v>4689.90000009537</v>
      </c>
      <c r="D392" t="s">
        <v>1189</v>
      </c>
      <c r="E392" t="s">
        <v>1190</v>
      </c>
      <c r="F392">
        <v>5</v>
      </c>
      <c r="G392" t="s">
        <v>1142</v>
      </c>
      <c r="H392" t="s">
        <v>419</v>
      </c>
      <c r="I392">
        <v>1759366078</v>
      </c>
      <c r="J392">
        <f>(K392)/1000</f>
        <v>0</v>
      </c>
      <c r="K392">
        <f>1000*DK392*AI392*(DG392-DH392)/(100*CZ392*(1000-AI392*DG392))</f>
        <v>0</v>
      </c>
      <c r="L392">
        <f>DK392*AI392*(DF392-DE392*(1000-AI392*DH392)/(1000-AI392*DG392))/(100*CZ392)</f>
        <v>0</v>
      </c>
      <c r="M392">
        <f>DE392 - IF(AI392&gt;1, L392*CZ392*100.0/(AK392), 0)</f>
        <v>0</v>
      </c>
      <c r="N392">
        <f>((T392-J392/2)*M392-L392)/(T392+J392/2)</f>
        <v>0</v>
      </c>
      <c r="O392">
        <f>N392*(DL392+DM392)/1000.0</f>
        <v>0</v>
      </c>
      <c r="P392">
        <f>(DE392 - IF(AI392&gt;1, L392*CZ392*100.0/(AK392), 0))*(DL392+DM392)/1000.0</f>
        <v>0</v>
      </c>
      <c r="Q392">
        <f>2.0/((1/S392-1/R392)+SIGN(S392)*SQRT((1/S392-1/R392)*(1/S392-1/R392) + 4*DA392/((DA392+1)*(DA392+1))*(2*1/S392*1/R392-1/R392*1/R392)))</f>
        <v>0</v>
      </c>
      <c r="R392">
        <f>IF(LEFT(DB392,1)&lt;&gt;"0",IF(LEFT(DB392,1)="1",3.0,DC392),$D$5+$E$5*(DS392*DL392/($K$5*1000))+$F$5*(DS392*DL392/($K$5*1000))*MAX(MIN(CZ392,$J$5),$I$5)*MAX(MIN(CZ392,$J$5),$I$5)+$G$5*MAX(MIN(CZ392,$J$5),$I$5)*(DS392*DL392/($K$5*1000))+$H$5*(DS392*DL392/($K$5*1000))*(DS392*DL392/($K$5*1000)))</f>
        <v>0</v>
      </c>
      <c r="S392">
        <f>J392*(1000-(1000*0.61365*exp(17.502*W392/(240.97+W392))/(DL392+DM392)+DG392)/2)/(1000*0.61365*exp(17.502*W392/(240.97+W392))/(DL392+DM392)-DG392)</f>
        <v>0</v>
      </c>
      <c r="T392">
        <f>1/((DA392+1)/(Q392/1.6)+1/(R392/1.37)) + DA392/((DA392+1)/(Q392/1.6) + DA392/(R392/1.37))</f>
        <v>0</v>
      </c>
      <c r="U392">
        <f>(CV392*CY392)</f>
        <v>0</v>
      </c>
      <c r="V392">
        <f>(DN392+(U392+2*0.95*5.67E-8*(((DN392+$B$7)+273)^4-(DN392+273)^4)-44100*J392)/(1.84*29.3*R392+8*0.95*5.67E-8*(DN392+273)^3))</f>
        <v>0</v>
      </c>
      <c r="W392">
        <f>($C$7*DO392+$D$7*DP392+$E$7*V392)</f>
        <v>0</v>
      </c>
      <c r="X392">
        <f>0.61365*exp(17.502*W392/(240.97+W392))</f>
        <v>0</v>
      </c>
      <c r="Y392">
        <f>(Z392/AA392*100)</f>
        <v>0</v>
      </c>
      <c r="Z392">
        <f>DG392*(DL392+DM392)/1000</f>
        <v>0</v>
      </c>
      <c r="AA392">
        <f>0.61365*exp(17.502*DN392/(240.97+DN392))</f>
        <v>0</v>
      </c>
      <c r="AB392">
        <f>(X392-DG392*(DL392+DM392)/1000)</f>
        <v>0</v>
      </c>
      <c r="AC392">
        <f>(-J392*44100)</f>
        <v>0</v>
      </c>
      <c r="AD392">
        <f>2*29.3*R392*0.92*(DN392-W392)</f>
        <v>0</v>
      </c>
      <c r="AE392">
        <f>2*0.95*5.67E-8*(((DN392+$B$7)+273)^4-(W392+273)^4)</f>
        <v>0</v>
      </c>
      <c r="AF392">
        <f>U392+AE392+AC392+AD392</f>
        <v>0</v>
      </c>
      <c r="AG392">
        <v>0</v>
      </c>
      <c r="AH392">
        <v>0</v>
      </c>
      <c r="AI392">
        <f>IF(AG392*$H$13&gt;=AK392,1.0,(AK392/(AK392-AG392*$H$13)))</f>
        <v>0</v>
      </c>
      <c r="AJ392">
        <f>(AI392-1)*100</f>
        <v>0</v>
      </c>
      <c r="AK392">
        <f>MAX(0,($B$13+$C$13*DS392)/(1+$D$13*DS392)*DL392/(DN392+273)*$E$13)</f>
        <v>0</v>
      </c>
      <c r="AL392" t="s">
        <v>420</v>
      </c>
      <c r="AM392" t="s">
        <v>420</v>
      </c>
      <c r="AN392">
        <v>0</v>
      </c>
      <c r="AO392">
        <v>0</v>
      </c>
      <c r="AP392">
        <f>1-AN392/AO392</f>
        <v>0</v>
      </c>
      <c r="AQ392">
        <v>0</v>
      </c>
      <c r="AR392" t="s">
        <v>420</v>
      </c>
      <c r="AS392" t="s">
        <v>420</v>
      </c>
      <c r="AT392">
        <v>0</v>
      </c>
      <c r="AU392">
        <v>0</v>
      </c>
      <c r="AV392">
        <f>1-AT392/AU392</f>
        <v>0</v>
      </c>
      <c r="AW392">
        <v>0.5</v>
      </c>
      <c r="AX392">
        <f>CW392</f>
        <v>0</v>
      </c>
      <c r="AY392">
        <f>L392</f>
        <v>0</v>
      </c>
      <c r="AZ392">
        <f>AV392*AW392*AX392</f>
        <v>0</v>
      </c>
      <c r="BA392">
        <f>(AY392-AQ392)/AX392</f>
        <v>0</v>
      </c>
      <c r="BB392">
        <f>(AO392-AU392)/AU392</f>
        <v>0</v>
      </c>
      <c r="BC392">
        <f>AN392/(AP392+AN392/AU392)</f>
        <v>0</v>
      </c>
      <c r="BD392" t="s">
        <v>420</v>
      </c>
      <c r="BE392">
        <v>0</v>
      </c>
      <c r="BF392">
        <f>IF(BE392&lt;&gt;0, BE392, BC392)</f>
        <v>0</v>
      </c>
      <c r="BG392">
        <f>1-BF392/AU392</f>
        <v>0</v>
      </c>
      <c r="BH392">
        <f>(AU392-AT392)/(AU392-BF392)</f>
        <v>0</v>
      </c>
      <c r="BI392">
        <f>(AO392-AU392)/(AO392-BF392)</f>
        <v>0</v>
      </c>
      <c r="BJ392">
        <f>(AU392-AT392)/(AU392-AN392)</f>
        <v>0</v>
      </c>
      <c r="BK392">
        <f>(AO392-AU392)/(AO392-AN392)</f>
        <v>0</v>
      </c>
      <c r="BL392">
        <f>(BH392*BF392/AT392)</f>
        <v>0</v>
      </c>
      <c r="BM392">
        <f>(1-BL392)</f>
        <v>0</v>
      </c>
      <c r="CV392">
        <f>$B$11*DT392+$C$11*DU392+$F$11*EF392*(1-EI392)</f>
        <v>0</v>
      </c>
      <c r="CW392">
        <f>CV392*CX392</f>
        <v>0</v>
      </c>
      <c r="CX392">
        <f>($B$11*$D$9+$C$11*$D$9+$F$11*((ES392+EK392)/MAX(ES392+EK392+ET392, 0.1)*$I$9+ET392/MAX(ES392+EK392+ET392, 0.1)*$J$9))/($B$11+$C$11+$F$11)</f>
        <v>0</v>
      </c>
      <c r="CY392">
        <f>($B$11*$K$9+$C$11*$K$9+$F$11*((ES392+EK392)/MAX(ES392+EK392+ET392, 0.1)*$P$9+ET392/MAX(ES392+EK392+ET392, 0.1)*$Q$9))/($B$11+$C$11+$F$11)</f>
        <v>0</v>
      </c>
      <c r="CZ392">
        <v>5.79</v>
      </c>
      <c r="DA392">
        <v>0.5</v>
      </c>
      <c r="DB392" t="s">
        <v>421</v>
      </c>
      <c r="DC392">
        <v>2</v>
      </c>
      <c r="DD392">
        <v>1759366078</v>
      </c>
      <c r="DE392">
        <v>420.973333333333</v>
      </c>
      <c r="DF392">
        <v>419.963</v>
      </c>
      <c r="DG392">
        <v>25.6207666666667</v>
      </c>
      <c r="DH392">
        <v>25.5058333333333</v>
      </c>
      <c r="DI392">
        <v>415.393</v>
      </c>
      <c r="DJ392">
        <v>25.1652333333333</v>
      </c>
      <c r="DK392">
        <v>499.959666666667</v>
      </c>
      <c r="DL392">
        <v>90.3539</v>
      </c>
      <c r="DM392">
        <v>0.030075</v>
      </c>
      <c r="DN392">
        <v>31.4395666666667</v>
      </c>
      <c r="DO392">
        <v>30.0527</v>
      </c>
      <c r="DP392">
        <v>999.9</v>
      </c>
      <c r="DQ392">
        <v>0</v>
      </c>
      <c r="DR392">
        <v>0</v>
      </c>
      <c r="DS392">
        <v>10022.5</v>
      </c>
      <c r="DT392">
        <v>0</v>
      </c>
      <c r="DU392">
        <v>0.667702</v>
      </c>
      <c r="DV392">
        <v>1.01046566666667</v>
      </c>
      <c r="DW392">
        <v>432.042666666667</v>
      </c>
      <c r="DX392">
        <v>430.954666666667</v>
      </c>
      <c r="DY392">
        <v>0.114916666666667</v>
      </c>
      <c r="DZ392">
        <v>419.963</v>
      </c>
      <c r="EA392">
        <v>25.5058333333333</v>
      </c>
      <c r="EB392">
        <v>2.31493666666667</v>
      </c>
      <c r="EC392">
        <v>2.30455333333333</v>
      </c>
      <c r="ED392">
        <v>19.7807</v>
      </c>
      <c r="EE392">
        <v>19.7082333333333</v>
      </c>
      <c r="EF392">
        <v>0.00500016</v>
      </c>
      <c r="EG392">
        <v>0</v>
      </c>
      <c r="EH392">
        <v>0</v>
      </c>
      <c r="EI392">
        <v>0</v>
      </c>
      <c r="EJ392">
        <v>1072.96666666667</v>
      </c>
      <c r="EK392">
        <v>0.00500016</v>
      </c>
      <c r="EL392">
        <v>-24.3333333333333</v>
      </c>
      <c r="EM392">
        <v>-1.33333333333333</v>
      </c>
      <c r="EN392">
        <v>38</v>
      </c>
      <c r="EO392">
        <v>42.0413333333333</v>
      </c>
      <c r="EP392">
        <v>40.125</v>
      </c>
      <c r="EQ392">
        <v>42.229</v>
      </c>
      <c r="ER392">
        <v>41.375</v>
      </c>
      <c r="ES392">
        <v>0</v>
      </c>
      <c r="ET392">
        <v>0</v>
      </c>
      <c r="EU392">
        <v>0</v>
      </c>
      <c r="EV392">
        <v>1759366082.5</v>
      </c>
      <c r="EW392">
        <v>0</v>
      </c>
      <c r="EX392">
        <v>1069.95769230769</v>
      </c>
      <c r="EY392">
        <v>29.5487175108753</v>
      </c>
      <c r="EZ392">
        <v>-0.249572590207001</v>
      </c>
      <c r="FA392">
        <v>-23.5346153846154</v>
      </c>
      <c r="FB392">
        <v>15</v>
      </c>
      <c r="FC392">
        <v>0</v>
      </c>
      <c r="FD392" t="s">
        <v>422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0.969085238095238</v>
      </c>
      <c r="FQ392">
        <v>0.0967162597402587</v>
      </c>
      <c r="FR392">
        <v>0.0361947216500454</v>
      </c>
      <c r="FS392">
        <v>1</v>
      </c>
      <c r="FT392">
        <v>1069.39117647059</v>
      </c>
      <c r="FU392">
        <v>7.1336897322009</v>
      </c>
      <c r="FV392">
        <v>6.73556703788176</v>
      </c>
      <c r="FW392">
        <v>-1</v>
      </c>
      <c r="FX392">
        <v>0.10301159047619</v>
      </c>
      <c r="FY392">
        <v>0.045822522077922</v>
      </c>
      <c r="FZ392">
        <v>0.0131645783484428</v>
      </c>
      <c r="GA392">
        <v>1</v>
      </c>
      <c r="GB392">
        <v>2</v>
      </c>
      <c r="GC392">
        <v>2</v>
      </c>
      <c r="GD392" t="s">
        <v>423</v>
      </c>
      <c r="GE392">
        <v>3.12633</v>
      </c>
      <c r="GF392">
        <v>2.656</v>
      </c>
      <c r="GG392">
        <v>0.0889151</v>
      </c>
      <c r="GH392">
        <v>0.0896265</v>
      </c>
      <c r="GI392">
        <v>0.105943</v>
      </c>
      <c r="GJ392">
        <v>0.106285</v>
      </c>
      <c r="GK392">
        <v>23307.5</v>
      </c>
      <c r="GL392">
        <v>22191.9</v>
      </c>
      <c r="GM392">
        <v>22880.1</v>
      </c>
      <c r="GN392">
        <v>23738</v>
      </c>
      <c r="GO392">
        <v>34862.3</v>
      </c>
      <c r="GP392">
        <v>35118.3</v>
      </c>
      <c r="GQ392">
        <v>41251</v>
      </c>
      <c r="GR392">
        <v>42335.5</v>
      </c>
      <c r="GS392">
        <v>1.89685</v>
      </c>
      <c r="GT392">
        <v>1.81308</v>
      </c>
      <c r="GU392">
        <v>0.0817701</v>
      </c>
      <c r="GV392">
        <v>0</v>
      </c>
      <c r="GW392">
        <v>28.716</v>
      </c>
      <c r="GX392">
        <v>999.9</v>
      </c>
      <c r="GY392">
        <v>60.487</v>
      </c>
      <c r="GZ392">
        <v>29.588</v>
      </c>
      <c r="HA392">
        <v>27.8546</v>
      </c>
      <c r="HB392">
        <v>54.2619</v>
      </c>
      <c r="HC392">
        <v>40.2804</v>
      </c>
      <c r="HD392">
        <v>1</v>
      </c>
      <c r="HE392">
        <v>0.0878125</v>
      </c>
      <c r="HF392">
        <v>-1.23979</v>
      </c>
      <c r="HG392">
        <v>20.2322</v>
      </c>
      <c r="HH392">
        <v>5.23436</v>
      </c>
      <c r="HI392">
        <v>11.992</v>
      </c>
      <c r="HJ392">
        <v>4.95595</v>
      </c>
      <c r="HK392">
        <v>3.304</v>
      </c>
      <c r="HL392">
        <v>9999</v>
      </c>
      <c r="HM392">
        <v>9999</v>
      </c>
      <c r="HN392">
        <v>9999</v>
      </c>
      <c r="HO392">
        <v>999.9</v>
      </c>
      <c r="HP392">
        <v>1.86844</v>
      </c>
      <c r="HQ392">
        <v>1.86417</v>
      </c>
      <c r="HR392">
        <v>1.8718</v>
      </c>
      <c r="HS392">
        <v>1.86264</v>
      </c>
      <c r="HT392">
        <v>1.86206</v>
      </c>
      <c r="HU392">
        <v>1.86853</v>
      </c>
      <c r="HV392">
        <v>1.85867</v>
      </c>
      <c r="HW392">
        <v>1.86508</v>
      </c>
      <c r="HX392">
        <v>5</v>
      </c>
      <c r="HY392">
        <v>0</v>
      </c>
      <c r="HZ392">
        <v>0</v>
      </c>
      <c r="IA392">
        <v>0</v>
      </c>
      <c r="IB392" t="s">
        <v>424</v>
      </c>
      <c r="IC392" t="s">
        <v>425</v>
      </c>
      <c r="ID392" t="s">
        <v>426</v>
      </c>
      <c r="IE392" t="s">
        <v>426</v>
      </c>
      <c r="IF392" t="s">
        <v>426</v>
      </c>
      <c r="IG392" t="s">
        <v>426</v>
      </c>
      <c r="IH392">
        <v>0</v>
      </c>
      <c r="II392">
        <v>100</v>
      </c>
      <c r="IJ392">
        <v>100</v>
      </c>
      <c r="IK392">
        <v>5.58</v>
      </c>
      <c r="IL392">
        <v>0.4555</v>
      </c>
      <c r="IM392">
        <v>4.20357787778522</v>
      </c>
      <c r="IN392">
        <v>0.00374144017280572</v>
      </c>
      <c r="IO392">
        <v>-1.07998895285064e-06</v>
      </c>
      <c r="IP392">
        <v>1.2122296874913e-10</v>
      </c>
      <c r="IQ392">
        <v>0.0711788513172057</v>
      </c>
      <c r="IR392">
        <v>0.00727018690124689</v>
      </c>
      <c r="IS392">
        <v>0.000171571339495546</v>
      </c>
      <c r="IT392">
        <v>5.81901312968366e-06</v>
      </c>
      <c r="IU392">
        <v>0</v>
      </c>
      <c r="IV392">
        <v>2039</v>
      </c>
      <c r="IW392">
        <v>1</v>
      </c>
      <c r="IX392">
        <v>29</v>
      </c>
      <c r="IY392">
        <v>29322768</v>
      </c>
      <c r="IZ392">
        <v>29322768</v>
      </c>
      <c r="JA392">
        <v>1.04248</v>
      </c>
      <c r="JB392">
        <v>2.38892</v>
      </c>
      <c r="JC392">
        <v>1.4978</v>
      </c>
      <c r="JD392">
        <v>2.33154</v>
      </c>
      <c r="JE392">
        <v>1.54419</v>
      </c>
      <c r="JF392">
        <v>2.27295</v>
      </c>
      <c r="JG392">
        <v>35.6613</v>
      </c>
      <c r="JH392">
        <v>24.2101</v>
      </c>
      <c r="JI392">
        <v>18</v>
      </c>
      <c r="JJ392">
        <v>546.156</v>
      </c>
      <c r="JK392">
        <v>435.006</v>
      </c>
      <c r="JL392">
        <v>32.1437</v>
      </c>
      <c r="JM392">
        <v>28.7911</v>
      </c>
      <c r="JN392">
        <v>29.9999</v>
      </c>
      <c r="JO392">
        <v>28.5662</v>
      </c>
      <c r="JP392">
        <v>28.5901</v>
      </c>
      <c r="JQ392">
        <v>20.9189</v>
      </c>
      <c r="JR392">
        <v>19.5315</v>
      </c>
      <c r="JS392">
        <v>100</v>
      </c>
      <c r="JT392">
        <v>32.1039</v>
      </c>
      <c r="JU392">
        <v>420</v>
      </c>
      <c r="JV392">
        <v>25.5221</v>
      </c>
      <c r="JW392">
        <v>92.4526</v>
      </c>
      <c r="JX392">
        <v>98.6626</v>
      </c>
    </row>
    <row r="393" spans="1:284">
      <c r="A393">
        <v>377</v>
      </c>
      <c r="B393">
        <v>1759366083</v>
      </c>
      <c r="C393">
        <v>4691.90000009537</v>
      </c>
      <c r="D393" t="s">
        <v>1191</v>
      </c>
      <c r="E393" t="s">
        <v>1192</v>
      </c>
      <c r="F393">
        <v>5</v>
      </c>
      <c r="G393" t="s">
        <v>1142</v>
      </c>
      <c r="H393" t="s">
        <v>419</v>
      </c>
      <c r="I393">
        <v>1759366080</v>
      </c>
      <c r="J393">
        <f>(K393)/1000</f>
        <v>0</v>
      </c>
      <c r="K393">
        <f>1000*DK393*AI393*(DG393-DH393)/(100*CZ393*(1000-AI393*DG393))</f>
        <v>0</v>
      </c>
      <c r="L393">
        <f>DK393*AI393*(DF393-DE393*(1000-AI393*DH393)/(1000-AI393*DG393))/(100*CZ393)</f>
        <v>0</v>
      </c>
      <c r="M393">
        <f>DE393 - IF(AI393&gt;1, L393*CZ393*100.0/(AK393), 0)</f>
        <v>0</v>
      </c>
      <c r="N393">
        <f>((T393-J393/2)*M393-L393)/(T393+J393/2)</f>
        <v>0</v>
      </c>
      <c r="O393">
        <f>N393*(DL393+DM393)/1000.0</f>
        <v>0</v>
      </c>
      <c r="P393">
        <f>(DE393 - IF(AI393&gt;1, L393*CZ393*100.0/(AK393), 0))*(DL393+DM393)/1000.0</f>
        <v>0</v>
      </c>
      <c r="Q393">
        <f>2.0/((1/S393-1/R393)+SIGN(S393)*SQRT((1/S393-1/R393)*(1/S393-1/R393) + 4*DA393/((DA393+1)*(DA393+1))*(2*1/S393*1/R393-1/R393*1/R393)))</f>
        <v>0</v>
      </c>
      <c r="R393">
        <f>IF(LEFT(DB393,1)&lt;&gt;"0",IF(LEFT(DB393,1)="1",3.0,DC393),$D$5+$E$5*(DS393*DL393/($K$5*1000))+$F$5*(DS393*DL393/($K$5*1000))*MAX(MIN(CZ393,$J$5),$I$5)*MAX(MIN(CZ393,$J$5),$I$5)+$G$5*MAX(MIN(CZ393,$J$5),$I$5)*(DS393*DL393/($K$5*1000))+$H$5*(DS393*DL393/($K$5*1000))*(DS393*DL393/($K$5*1000)))</f>
        <v>0</v>
      </c>
      <c r="S393">
        <f>J393*(1000-(1000*0.61365*exp(17.502*W393/(240.97+W393))/(DL393+DM393)+DG393)/2)/(1000*0.61365*exp(17.502*W393/(240.97+W393))/(DL393+DM393)-DG393)</f>
        <v>0</v>
      </c>
      <c r="T393">
        <f>1/((DA393+1)/(Q393/1.6)+1/(R393/1.37)) + DA393/((DA393+1)/(Q393/1.6) + DA393/(R393/1.37))</f>
        <v>0</v>
      </c>
      <c r="U393">
        <f>(CV393*CY393)</f>
        <v>0</v>
      </c>
      <c r="V393">
        <f>(DN393+(U393+2*0.95*5.67E-8*(((DN393+$B$7)+273)^4-(DN393+273)^4)-44100*J393)/(1.84*29.3*R393+8*0.95*5.67E-8*(DN393+273)^3))</f>
        <v>0</v>
      </c>
      <c r="W393">
        <f>($C$7*DO393+$D$7*DP393+$E$7*V393)</f>
        <v>0</v>
      </c>
      <c r="X393">
        <f>0.61365*exp(17.502*W393/(240.97+W393))</f>
        <v>0</v>
      </c>
      <c r="Y393">
        <f>(Z393/AA393*100)</f>
        <v>0</v>
      </c>
      <c r="Z393">
        <f>DG393*(DL393+DM393)/1000</f>
        <v>0</v>
      </c>
      <c r="AA393">
        <f>0.61365*exp(17.502*DN393/(240.97+DN393))</f>
        <v>0</v>
      </c>
      <c r="AB393">
        <f>(X393-DG393*(DL393+DM393)/1000)</f>
        <v>0</v>
      </c>
      <c r="AC393">
        <f>(-J393*44100)</f>
        <v>0</v>
      </c>
      <c r="AD393">
        <f>2*29.3*R393*0.92*(DN393-W393)</f>
        <v>0</v>
      </c>
      <c r="AE393">
        <f>2*0.95*5.67E-8*(((DN393+$B$7)+273)^4-(W393+273)^4)</f>
        <v>0</v>
      </c>
      <c r="AF393">
        <f>U393+AE393+AC393+AD393</f>
        <v>0</v>
      </c>
      <c r="AG393">
        <v>0</v>
      </c>
      <c r="AH393">
        <v>0</v>
      </c>
      <c r="AI393">
        <f>IF(AG393*$H$13&gt;=AK393,1.0,(AK393/(AK393-AG393*$H$13)))</f>
        <v>0</v>
      </c>
      <c r="AJ393">
        <f>(AI393-1)*100</f>
        <v>0</v>
      </c>
      <c r="AK393">
        <f>MAX(0,($B$13+$C$13*DS393)/(1+$D$13*DS393)*DL393/(DN393+273)*$E$13)</f>
        <v>0</v>
      </c>
      <c r="AL393" t="s">
        <v>420</v>
      </c>
      <c r="AM393" t="s">
        <v>420</v>
      </c>
      <c r="AN393">
        <v>0</v>
      </c>
      <c r="AO393">
        <v>0</v>
      </c>
      <c r="AP393">
        <f>1-AN393/AO393</f>
        <v>0</v>
      </c>
      <c r="AQ393">
        <v>0</v>
      </c>
      <c r="AR393" t="s">
        <v>420</v>
      </c>
      <c r="AS393" t="s">
        <v>420</v>
      </c>
      <c r="AT393">
        <v>0</v>
      </c>
      <c r="AU393">
        <v>0</v>
      </c>
      <c r="AV393">
        <f>1-AT393/AU393</f>
        <v>0</v>
      </c>
      <c r="AW393">
        <v>0.5</v>
      </c>
      <c r="AX393">
        <f>CW393</f>
        <v>0</v>
      </c>
      <c r="AY393">
        <f>L393</f>
        <v>0</v>
      </c>
      <c r="AZ393">
        <f>AV393*AW393*AX393</f>
        <v>0</v>
      </c>
      <c r="BA393">
        <f>(AY393-AQ393)/AX393</f>
        <v>0</v>
      </c>
      <c r="BB393">
        <f>(AO393-AU393)/AU393</f>
        <v>0</v>
      </c>
      <c r="BC393">
        <f>AN393/(AP393+AN393/AU393)</f>
        <v>0</v>
      </c>
      <c r="BD393" t="s">
        <v>420</v>
      </c>
      <c r="BE393">
        <v>0</v>
      </c>
      <c r="BF393">
        <f>IF(BE393&lt;&gt;0, BE393, BC393)</f>
        <v>0</v>
      </c>
      <c r="BG393">
        <f>1-BF393/AU393</f>
        <v>0</v>
      </c>
      <c r="BH393">
        <f>(AU393-AT393)/(AU393-BF393)</f>
        <v>0</v>
      </c>
      <c r="BI393">
        <f>(AO393-AU393)/(AO393-BF393)</f>
        <v>0</v>
      </c>
      <c r="BJ393">
        <f>(AU393-AT393)/(AU393-AN393)</f>
        <v>0</v>
      </c>
      <c r="BK393">
        <f>(AO393-AU393)/(AO393-AN393)</f>
        <v>0</v>
      </c>
      <c r="BL393">
        <f>(BH393*BF393/AT393)</f>
        <v>0</v>
      </c>
      <c r="BM393">
        <f>(1-BL393)</f>
        <v>0</v>
      </c>
      <c r="CV393">
        <f>$B$11*DT393+$C$11*DU393+$F$11*EF393*(1-EI393)</f>
        <v>0</v>
      </c>
      <c r="CW393">
        <f>CV393*CX393</f>
        <v>0</v>
      </c>
      <c r="CX393">
        <f>($B$11*$D$9+$C$11*$D$9+$F$11*((ES393+EK393)/MAX(ES393+EK393+ET393, 0.1)*$I$9+ET393/MAX(ES393+EK393+ET393, 0.1)*$J$9))/($B$11+$C$11+$F$11)</f>
        <v>0</v>
      </c>
      <c r="CY393">
        <f>($B$11*$K$9+$C$11*$K$9+$F$11*((ES393+EK393)/MAX(ES393+EK393+ET393, 0.1)*$P$9+ET393/MAX(ES393+EK393+ET393, 0.1)*$Q$9))/($B$11+$C$11+$F$11)</f>
        <v>0</v>
      </c>
      <c r="CZ393">
        <v>5.79</v>
      </c>
      <c r="DA393">
        <v>0.5</v>
      </c>
      <c r="DB393" t="s">
        <v>421</v>
      </c>
      <c r="DC393">
        <v>2</v>
      </c>
      <c r="DD393">
        <v>1759366080</v>
      </c>
      <c r="DE393">
        <v>420.980666666667</v>
      </c>
      <c r="DF393">
        <v>419.995333333333</v>
      </c>
      <c r="DG393">
        <v>25.6198333333333</v>
      </c>
      <c r="DH393">
        <v>25.5049333333333</v>
      </c>
      <c r="DI393">
        <v>415.400333333333</v>
      </c>
      <c r="DJ393">
        <v>25.1643</v>
      </c>
      <c r="DK393">
        <v>499.985</v>
      </c>
      <c r="DL393">
        <v>90.3541333333333</v>
      </c>
      <c r="DM393">
        <v>0.0301227333333333</v>
      </c>
      <c r="DN393">
        <v>31.4347</v>
      </c>
      <c r="DO393">
        <v>30.0497333333333</v>
      </c>
      <c r="DP393">
        <v>999.9</v>
      </c>
      <c r="DQ393">
        <v>0</v>
      </c>
      <c r="DR393">
        <v>0</v>
      </c>
      <c r="DS393">
        <v>10013.9666666667</v>
      </c>
      <c r="DT393">
        <v>0</v>
      </c>
      <c r="DU393">
        <v>0.667702</v>
      </c>
      <c r="DV393">
        <v>0.985300333333333</v>
      </c>
      <c r="DW393">
        <v>432.049333333333</v>
      </c>
      <c r="DX393">
        <v>430.987666666667</v>
      </c>
      <c r="DY393">
        <v>0.114853</v>
      </c>
      <c r="DZ393">
        <v>419.995333333333</v>
      </c>
      <c r="EA393">
        <v>25.5049333333333</v>
      </c>
      <c r="EB393">
        <v>2.31485666666667</v>
      </c>
      <c r="EC393">
        <v>2.30448</v>
      </c>
      <c r="ED393">
        <v>19.7801333333333</v>
      </c>
      <c r="EE393">
        <v>19.7077333333333</v>
      </c>
      <c r="EF393">
        <v>0.00500016</v>
      </c>
      <c r="EG393">
        <v>0</v>
      </c>
      <c r="EH393">
        <v>0</v>
      </c>
      <c r="EI393">
        <v>0</v>
      </c>
      <c r="EJ393">
        <v>1068.3</v>
      </c>
      <c r="EK393">
        <v>0.00500016</v>
      </c>
      <c r="EL393">
        <v>-20.5666666666667</v>
      </c>
      <c r="EM393">
        <v>-1.63333333333333</v>
      </c>
      <c r="EN393">
        <v>38</v>
      </c>
      <c r="EO393">
        <v>42.062</v>
      </c>
      <c r="EP393">
        <v>40.125</v>
      </c>
      <c r="EQ393">
        <v>42.25</v>
      </c>
      <c r="ER393">
        <v>41.375</v>
      </c>
      <c r="ES393">
        <v>0</v>
      </c>
      <c r="ET393">
        <v>0</v>
      </c>
      <c r="EU393">
        <v>0</v>
      </c>
      <c r="EV393">
        <v>1759366084.3</v>
      </c>
      <c r="EW393">
        <v>0</v>
      </c>
      <c r="EX393">
        <v>1070.16</v>
      </c>
      <c r="EY393">
        <v>11.5846149511352</v>
      </c>
      <c r="EZ393">
        <v>3.23076921496871</v>
      </c>
      <c r="FA393">
        <v>-23.536</v>
      </c>
      <c r="FB393">
        <v>15</v>
      </c>
      <c r="FC393">
        <v>0</v>
      </c>
      <c r="FD393" t="s">
        <v>422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0.966999857142857</v>
      </c>
      <c r="FQ393">
        <v>0.049652337662339</v>
      </c>
      <c r="FR393">
        <v>0.0367749415787768</v>
      </c>
      <c r="FS393">
        <v>1</v>
      </c>
      <c r="FT393">
        <v>1070.14705882353</v>
      </c>
      <c r="FU393">
        <v>9.5248279875254</v>
      </c>
      <c r="FV393">
        <v>6.7517856154161</v>
      </c>
      <c r="FW393">
        <v>-1</v>
      </c>
      <c r="FX393">
        <v>0.102084114285714</v>
      </c>
      <c r="FY393">
        <v>0.0986523038961038</v>
      </c>
      <c r="FZ393">
        <v>0.0119183601012925</v>
      </c>
      <c r="GA393">
        <v>1</v>
      </c>
      <c r="GB393">
        <v>2</v>
      </c>
      <c r="GC393">
        <v>2</v>
      </c>
      <c r="GD393" t="s">
        <v>423</v>
      </c>
      <c r="GE393">
        <v>3.12631</v>
      </c>
      <c r="GF393">
        <v>2.6559</v>
      </c>
      <c r="GG393">
        <v>0.0889238</v>
      </c>
      <c r="GH393">
        <v>0.0896285</v>
      </c>
      <c r="GI393">
        <v>0.105944</v>
      </c>
      <c r="GJ393">
        <v>0.106281</v>
      </c>
      <c r="GK393">
        <v>23307.3</v>
      </c>
      <c r="GL393">
        <v>22191.9</v>
      </c>
      <c r="GM393">
        <v>22880.1</v>
      </c>
      <c r="GN393">
        <v>23738.1</v>
      </c>
      <c r="GO393">
        <v>34862.4</v>
      </c>
      <c r="GP393">
        <v>35118.5</v>
      </c>
      <c r="GQ393">
        <v>41251.1</v>
      </c>
      <c r="GR393">
        <v>42335.5</v>
      </c>
      <c r="GS393">
        <v>1.89653</v>
      </c>
      <c r="GT393">
        <v>1.81288</v>
      </c>
      <c r="GU393">
        <v>0.0813268</v>
      </c>
      <c r="GV393">
        <v>0</v>
      </c>
      <c r="GW393">
        <v>28.7135</v>
      </c>
      <c r="GX393">
        <v>999.9</v>
      </c>
      <c r="GY393">
        <v>60.487</v>
      </c>
      <c r="GZ393">
        <v>29.588</v>
      </c>
      <c r="HA393">
        <v>27.8539</v>
      </c>
      <c r="HB393">
        <v>54.0919</v>
      </c>
      <c r="HC393">
        <v>40.2524</v>
      </c>
      <c r="HD393">
        <v>1</v>
      </c>
      <c r="HE393">
        <v>0.0876194</v>
      </c>
      <c r="HF393">
        <v>-1.22528</v>
      </c>
      <c r="HG393">
        <v>20.2322</v>
      </c>
      <c r="HH393">
        <v>5.23466</v>
      </c>
      <c r="HI393">
        <v>11.992</v>
      </c>
      <c r="HJ393">
        <v>4.956</v>
      </c>
      <c r="HK393">
        <v>3.304</v>
      </c>
      <c r="HL393">
        <v>9999</v>
      </c>
      <c r="HM393">
        <v>9999</v>
      </c>
      <c r="HN393">
        <v>9999</v>
      </c>
      <c r="HO393">
        <v>999.9</v>
      </c>
      <c r="HP393">
        <v>1.86845</v>
      </c>
      <c r="HQ393">
        <v>1.86418</v>
      </c>
      <c r="HR393">
        <v>1.8718</v>
      </c>
      <c r="HS393">
        <v>1.86264</v>
      </c>
      <c r="HT393">
        <v>1.86206</v>
      </c>
      <c r="HU393">
        <v>1.8685</v>
      </c>
      <c r="HV393">
        <v>1.85867</v>
      </c>
      <c r="HW393">
        <v>1.86508</v>
      </c>
      <c r="HX393">
        <v>5</v>
      </c>
      <c r="HY393">
        <v>0</v>
      </c>
      <c r="HZ393">
        <v>0</v>
      </c>
      <c r="IA393">
        <v>0</v>
      </c>
      <c r="IB393" t="s">
        <v>424</v>
      </c>
      <c r="IC393" t="s">
        <v>425</v>
      </c>
      <c r="ID393" t="s">
        <v>426</v>
      </c>
      <c r="IE393" t="s">
        <v>426</v>
      </c>
      <c r="IF393" t="s">
        <v>426</v>
      </c>
      <c r="IG393" t="s">
        <v>426</v>
      </c>
      <c r="IH393">
        <v>0</v>
      </c>
      <c r="II393">
        <v>100</v>
      </c>
      <c r="IJ393">
        <v>100</v>
      </c>
      <c r="IK393">
        <v>5.58</v>
      </c>
      <c r="IL393">
        <v>0.4555</v>
      </c>
      <c r="IM393">
        <v>4.20357787778522</v>
      </c>
      <c r="IN393">
        <v>0.00374144017280572</v>
      </c>
      <c r="IO393">
        <v>-1.07998895285064e-06</v>
      </c>
      <c r="IP393">
        <v>1.2122296874913e-10</v>
      </c>
      <c r="IQ393">
        <v>0.0711788513172057</v>
      </c>
      <c r="IR393">
        <v>0.00727018690124689</v>
      </c>
      <c r="IS393">
        <v>0.000171571339495546</v>
      </c>
      <c r="IT393">
        <v>5.81901312968366e-06</v>
      </c>
      <c r="IU393">
        <v>0</v>
      </c>
      <c r="IV393">
        <v>2039</v>
      </c>
      <c r="IW393">
        <v>1</v>
      </c>
      <c r="IX393">
        <v>29</v>
      </c>
      <c r="IY393">
        <v>29322768.1</v>
      </c>
      <c r="IZ393">
        <v>29322768.1</v>
      </c>
      <c r="JA393">
        <v>1.04248</v>
      </c>
      <c r="JB393">
        <v>2.37915</v>
      </c>
      <c r="JC393">
        <v>1.49902</v>
      </c>
      <c r="JD393">
        <v>2.33154</v>
      </c>
      <c r="JE393">
        <v>1.54419</v>
      </c>
      <c r="JF393">
        <v>2.34009</v>
      </c>
      <c r="JG393">
        <v>35.6613</v>
      </c>
      <c r="JH393">
        <v>24.2188</v>
      </c>
      <c r="JI393">
        <v>18</v>
      </c>
      <c r="JJ393">
        <v>545.943</v>
      </c>
      <c r="JK393">
        <v>434.886</v>
      </c>
      <c r="JL393">
        <v>32.1251</v>
      </c>
      <c r="JM393">
        <v>28.7911</v>
      </c>
      <c r="JN393">
        <v>30</v>
      </c>
      <c r="JO393">
        <v>28.566</v>
      </c>
      <c r="JP393">
        <v>28.5901</v>
      </c>
      <c r="JQ393">
        <v>20.9183</v>
      </c>
      <c r="JR393">
        <v>19.5315</v>
      </c>
      <c r="JS393">
        <v>100</v>
      </c>
      <c r="JT393">
        <v>32.1039</v>
      </c>
      <c r="JU393">
        <v>420</v>
      </c>
      <c r="JV393">
        <v>25.5221</v>
      </c>
      <c r="JW393">
        <v>92.4529</v>
      </c>
      <c r="JX393">
        <v>98.6626</v>
      </c>
    </row>
    <row r="394" spans="1:284">
      <c r="A394">
        <v>378</v>
      </c>
      <c r="B394">
        <v>1759366085</v>
      </c>
      <c r="C394">
        <v>4693.90000009537</v>
      </c>
      <c r="D394" t="s">
        <v>1193</v>
      </c>
      <c r="E394" t="s">
        <v>1194</v>
      </c>
      <c r="F394">
        <v>5</v>
      </c>
      <c r="G394" t="s">
        <v>1142</v>
      </c>
      <c r="H394" t="s">
        <v>419</v>
      </c>
      <c r="I394">
        <v>1759366082</v>
      </c>
      <c r="J394">
        <f>(K394)/1000</f>
        <v>0</v>
      </c>
      <c r="K394">
        <f>1000*DK394*AI394*(DG394-DH394)/(100*CZ394*(1000-AI394*DG394))</f>
        <v>0</v>
      </c>
      <c r="L394">
        <f>DK394*AI394*(DF394-DE394*(1000-AI394*DH394)/(1000-AI394*DG394))/(100*CZ394)</f>
        <v>0</v>
      </c>
      <c r="M394">
        <f>DE394 - IF(AI394&gt;1, L394*CZ394*100.0/(AK394), 0)</f>
        <v>0</v>
      </c>
      <c r="N394">
        <f>((T394-J394/2)*M394-L394)/(T394+J394/2)</f>
        <v>0</v>
      </c>
      <c r="O394">
        <f>N394*(DL394+DM394)/1000.0</f>
        <v>0</v>
      </c>
      <c r="P394">
        <f>(DE394 - IF(AI394&gt;1, L394*CZ394*100.0/(AK394), 0))*(DL394+DM394)/1000.0</f>
        <v>0</v>
      </c>
      <c r="Q394">
        <f>2.0/((1/S394-1/R394)+SIGN(S394)*SQRT((1/S394-1/R394)*(1/S394-1/R394) + 4*DA394/((DA394+1)*(DA394+1))*(2*1/S394*1/R394-1/R394*1/R394)))</f>
        <v>0</v>
      </c>
      <c r="R394">
        <f>IF(LEFT(DB394,1)&lt;&gt;"0",IF(LEFT(DB394,1)="1",3.0,DC394),$D$5+$E$5*(DS394*DL394/($K$5*1000))+$F$5*(DS394*DL394/($K$5*1000))*MAX(MIN(CZ394,$J$5),$I$5)*MAX(MIN(CZ394,$J$5),$I$5)+$G$5*MAX(MIN(CZ394,$J$5),$I$5)*(DS394*DL394/($K$5*1000))+$H$5*(DS394*DL394/($K$5*1000))*(DS394*DL394/($K$5*1000)))</f>
        <v>0</v>
      </c>
      <c r="S394">
        <f>J394*(1000-(1000*0.61365*exp(17.502*W394/(240.97+W394))/(DL394+DM394)+DG394)/2)/(1000*0.61365*exp(17.502*W394/(240.97+W394))/(DL394+DM394)-DG394)</f>
        <v>0</v>
      </c>
      <c r="T394">
        <f>1/((DA394+1)/(Q394/1.6)+1/(R394/1.37)) + DA394/((DA394+1)/(Q394/1.6) + DA394/(R394/1.37))</f>
        <v>0</v>
      </c>
      <c r="U394">
        <f>(CV394*CY394)</f>
        <v>0</v>
      </c>
      <c r="V394">
        <f>(DN394+(U394+2*0.95*5.67E-8*(((DN394+$B$7)+273)^4-(DN394+273)^4)-44100*J394)/(1.84*29.3*R394+8*0.95*5.67E-8*(DN394+273)^3))</f>
        <v>0</v>
      </c>
      <c r="W394">
        <f>($C$7*DO394+$D$7*DP394+$E$7*V394)</f>
        <v>0</v>
      </c>
      <c r="X394">
        <f>0.61365*exp(17.502*W394/(240.97+W394))</f>
        <v>0</v>
      </c>
      <c r="Y394">
        <f>(Z394/AA394*100)</f>
        <v>0</v>
      </c>
      <c r="Z394">
        <f>DG394*(DL394+DM394)/1000</f>
        <v>0</v>
      </c>
      <c r="AA394">
        <f>0.61365*exp(17.502*DN394/(240.97+DN394))</f>
        <v>0</v>
      </c>
      <c r="AB394">
        <f>(X394-DG394*(DL394+DM394)/1000)</f>
        <v>0</v>
      </c>
      <c r="AC394">
        <f>(-J394*44100)</f>
        <v>0</v>
      </c>
      <c r="AD394">
        <f>2*29.3*R394*0.92*(DN394-W394)</f>
        <v>0</v>
      </c>
      <c r="AE394">
        <f>2*0.95*5.67E-8*(((DN394+$B$7)+273)^4-(W394+273)^4)</f>
        <v>0</v>
      </c>
      <c r="AF394">
        <f>U394+AE394+AC394+AD394</f>
        <v>0</v>
      </c>
      <c r="AG394">
        <v>0</v>
      </c>
      <c r="AH394">
        <v>0</v>
      </c>
      <c r="AI394">
        <f>IF(AG394*$H$13&gt;=AK394,1.0,(AK394/(AK394-AG394*$H$13)))</f>
        <v>0</v>
      </c>
      <c r="AJ394">
        <f>(AI394-1)*100</f>
        <v>0</v>
      </c>
      <c r="AK394">
        <f>MAX(0,($B$13+$C$13*DS394)/(1+$D$13*DS394)*DL394/(DN394+273)*$E$13)</f>
        <v>0</v>
      </c>
      <c r="AL394" t="s">
        <v>420</v>
      </c>
      <c r="AM394" t="s">
        <v>420</v>
      </c>
      <c r="AN394">
        <v>0</v>
      </c>
      <c r="AO394">
        <v>0</v>
      </c>
      <c r="AP394">
        <f>1-AN394/AO394</f>
        <v>0</v>
      </c>
      <c r="AQ394">
        <v>0</v>
      </c>
      <c r="AR394" t="s">
        <v>420</v>
      </c>
      <c r="AS394" t="s">
        <v>420</v>
      </c>
      <c r="AT394">
        <v>0</v>
      </c>
      <c r="AU394">
        <v>0</v>
      </c>
      <c r="AV394">
        <f>1-AT394/AU394</f>
        <v>0</v>
      </c>
      <c r="AW394">
        <v>0.5</v>
      </c>
      <c r="AX394">
        <f>CW394</f>
        <v>0</v>
      </c>
      <c r="AY394">
        <f>L394</f>
        <v>0</v>
      </c>
      <c r="AZ394">
        <f>AV394*AW394*AX394</f>
        <v>0</v>
      </c>
      <c r="BA394">
        <f>(AY394-AQ394)/AX394</f>
        <v>0</v>
      </c>
      <c r="BB394">
        <f>(AO394-AU394)/AU394</f>
        <v>0</v>
      </c>
      <c r="BC394">
        <f>AN394/(AP394+AN394/AU394)</f>
        <v>0</v>
      </c>
      <c r="BD394" t="s">
        <v>420</v>
      </c>
      <c r="BE394">
        <v>0</v>
      </c>
      <c r="BF394">
        <f>IF(BE394&lt;&gt;0, BE394, BC394)</f>
        <v>0</v>
      </c>
      <c r="BG394">
        <f>1-BF394/AU394</f>
        <v>0</v>
      </c>
      <c r="BH394">
        <f>(AU394-AT394)/(AU394-BF394)</f>
        <v>0</v>
      </c>
      <c r="BI394">
        <f>(AO394-AU394)/(AO394-BF394)</f>
        <v>0</v>
      </c>
      <c r="BJ394">
        <f>(AU394-AT394)/(AU394-AN394)</f>
        <v>0</v>
      </c>
      <c r="BK394">
        <f>(AO394-AU394)/(AO394-AN394)</f>
        <v>0</v>
      </c>
      <c r="BL394">
        <f>(BH394*BF394/AT394)</f>
        <v>0</v>
      </c>
      <c r="BM394">
        <f>(1-BL394)</f>
        <v>0</v>
      </c>
      <c r="CV394">
        <f>$B$11*DT394+$C$11*DU394+$F$11*EF394*(1-EI394)</f>
        <v>0</v>
      </c>
      <c r="CW394">
        <f>CV394*CX394</f>
        <v>0</v>
      </c>
      <c r="CX394">
        <f>($B$11*$D$9+$C$11*$D$9+$F$11*((ES394+EK394)/MAX(ES394+EK394+ET394, 0.1)*$I$9+ET394/MAX(ES394+EK394+ET394, 0.1)*$J$9))/($B$11+$C$11+$F$11)</f>
        <v>0</v>
      </c>
      <c r="CY394">
        <f>($B$11*$K$9+$C$11*$K$9+$F$11*((ES394+EK394)/MAX(ES394+EK394+ET394, 0.1)*$P$9+ET394/MAX(ES394+EK394+ET394, 0.1)*$Q$9))/($B$11+$C$11+$F$11)</f>
        <v>0</v>
      </c>
      <c r="CZ394">
        <v>5.79</v>
      </c>
      <c r="DA394">
        <v>0.5</v>
      </c>
      <c r="DB394" t="s">
        <v>421</v>
      </c>
      <c r="DC394">
        <v>2</v>
      </c>
      <c r="DD394">
        <v>1759366082</v>
      </c>
      <c r="DE394">
        <v>420.980666666667</v>
      </c>
      <c r="DF394">
        <v>420.021666666667</v>
      </c>
      <c r="DG394">
        <v>25.6187333333333</v>
      </c>
      <c r="DH394">
        <v>25.5039333333333</v>
      </c>
      <c r="DI394">
        <v>415.400666666667</v>
      </c>
      <c r="DJ394">
        <v>25.1632</v>
      </c>
      <c r="DK394">
        <v>500.013666666667</v>
      </c>
      <c r="DL394">
        <v>90.3544333333333</v>
      </c>
      <c r="DM394">
        <v>0.0301608666666667</v>
      </c>
      <c r="DN394">
        <v>31.4301666666667</v>
      </c>
      <c r="DO394">
        <v>30.0419333333333</v>
      </c>
      <c r="DP394">
        <v>999.9</v>
      </c>
      <c r="DQ394">
        <v>0</v>
      </c>
      <c r="DR394">
        <v>0</v>
      </c>
      <c r="DS394">
        <v>10002.0666666667</v>
      </c>
      <c r="DT394">
        <v>0</v>
      </c>
      <c r="DU394">
        <v>0.667702</v>
      </c>
      <c r="DV394">
        <v>0.959187666666667</v>
      </c>
      <c r="DW394">
        <v>432.049</v>
      </c>
      <c r="DX394">
        <v>431.014333333333</v>
      </c>
      <c r="DY394">
        <v>0.114743666666667</v>
      </c>
      <c r="DZ394">
        <v>420.021666666667</v>
      </c>
      <c r="EA394">
        <v>25.5039333333333</v>
      </c>
      <c r="EB394">
        <v>2.31476333333333</v>
      </c>
      <c r="EC394">
        <v>2.30439666666667</v>
      </c>
      <c r="ED394">
        <v>19.7795</v>
      </c>
      <c r="EE394">
        <v>19.7071666666667</v>
      </c>
      <c r="EF394">
        <v>0.00500016</v>
      </c>
      <c r="EG394">
        <v>0</v>
      </c>
      <c r="EH394">
        <v>0</v>
      </c>
      <c r="EI394">
        <v>0</v>
      </c>
      <c r="EJ394">
        <v>1071.1</v>
      </c>
      <c r="EK394">
        <v>0.00500016</v>
      </c>
      <c r="EL394">
        <v>-23.8333333333333</v>
      </c>
      <c r="EM394">
        <v>-2.16666666666667</v>
      </c>
      <c r="EN394">
        <v>38</v>
      </c>
      <c r="EO394">
        <v>42.062</v>
      </c>
      <c r="EP394">
        <v>40.104</v>
      </c>
      <c r="EQ394">
        <v>42.229</v>
      </c>
      <c r="ER394">
        <v>41.375</v>
      </c>
      <c r="ES394">
        <v>0</v>
      </c>
      <c r="ET394">
        <v>0</v>
      </c>
      <c r="EU394">
        <v>0</v>
      </c>
      <c r="EV394">
        <v>1759366086.1</v>
      </c>
      <c r="EW394">
        <v>0</v>
      </c>
      <c r="EX394">
        <v>1070.80384615385</v>
      </c>
      <c r="EY394">
        <v>-4.42051326008626</v>
      </c>
      <c r="EZ394">
        <v>14.7350427525989</v>
      </c>
      <c r="FA394">
        <v>-23.2846153846154</v>
      </c>
      <c r="FB394">
        <v>15</v>
      </c>
      <c r="FC394">
        <v>0</v>
      </c>
      <c r="FD394" t="s">
        <v>422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0.964641285714286</v>
      </c>
      <c r="FQ394">
        <v>0.100941896103896</v>
      </c>
      <c r="FR394">
        <v>0.0353525772727128</v>
      </c>
      <c r="FS394">
        <v>1</v>
      </c>
      <c r="FT394">
        <v>1069.62647058824</v>
      </c>
      <c r="FU394">
        <v>9.48663093821362</v>
      </c>
      <c r="FV394">
        <v>6.89643167849822</v>
      </c>
      <c r="FW394">
        <v>-1</v>
      </c>
      <c r="FX394">
        <v>0.103388214285714</v>
      </c>
      <c r="FY394">
        <v>0.113266051948052</v>
      </c>
      <c r="FZ394">
        <v>0.0122504402488154</v>
      </c>
      <c r="GA394">
        <v>0</v>
      </c>
      <c r="GB394">
        <v>1</v>
      </c>
      <c r="GC394">
        <v>2</v>
      </c>
      <c r="GD394" t="s">
        <v>443</v>
      </c>
      <c r="GE394">
        <v>3.12656</v>
      </c>
      <c r="GF394">
        <v>2.65555</v>
      </c>
      <c r="GG394">
        <v>0.0889165</v>
      </c>
      <c r="GH394">
        <v>0.0896215</v>
      </c>
      <c r="GI394">
        <v>0.105949</v>
      </c>
      <c r="GJ394">
        <v>0.10628</v>
      </c>
      <c r="GK394">
        <v>23307.4</v>
      </c>
      <c r="GL394">
        <v>22192.1</v>
      </c>
      <c r="GM394">
        <v>22880</v>
      </c>
      <c r="GN394">
        <v>23738.1</v>
      </c>
      <c r="GO394">
        <v>34862.5</v>
      </c>
      <c r="GP394">
        <v>35118.7</v>
      </c>
      <c r="GQ394">
        <v>41251.5</v>
      </c>
      <c r="GR394">
        <v>42335.7</v>
      </c>
      <c r="GS394">
        <v>1.8969</v>
      </c>
      <c r="GT394">
        <v>1.81257</v>
      </c>
      <c r="GU394">
        <v>0.0810176</v>
      </c>
      <c r="GV394">
        <v>0</v>
      </c>
      <c r="GW394">
        <v>28.7111</v>
      </c>
      <c r="GX394">
        <v>999.9</v>
      </c>
      <c r="GY394">
        <v>60.487</v>
      </c>
      <c r="GZ394">
        <v>29.588</v>
      </c>
      <c r="HA394">
        <v>27.853</v>
      </c>
      <c r="HB394">
        <v>53.9819</v>
      </c>
      <c r="HC394">
        <v>40.3405</v>
      </c>
      <c r="HD394">
        <v>1</v>
      </c>
      <c r="HE394">
        <v>0.0874466</v>
      </c>
      <c r="HF394">
        <v>-1.19956</v>
      </c>
      <c r="HG394">
        <v>20.2323</v>
      </c>
      <c r="HH394">
        <v>5.23451</v>
      </c>
      <c r="HI394">
        <v>11.992</v>
      </c>
      <c r="HJ394">
        <v>4.95595</v>
      </c>
      <c r="HK394">
        <v>3.304</v>
      </c>
      <c r="HL394">
        <v>9999</v>
      </c>
      <c r="HM394">
        <v>9999</v>
      </c>
      <c r="HN394">
        <v>9999</v>
      </c>
      <c r="HO394">
        <v>999.9</v>
      </c>
      <c r="HP394">
        <v>1.86844</v>
      </c>
      <c r="HQ394">
        <v>1.86417</v>
      </c>
      <c r="HR394">
        <v>1.87179</v>
      </c>
      <c r="HS394">
        <v>1.86264</v>
      </c>
      <c r="HT394">
        <v>1.86208</v>
      </c>
      <c r="HU394">
        <v>1.8685</v>
      </c>
      <c r="HV394">
        <v>1.85867</v>
      </c>
      <c r="HW394">
        <v>1.86506</v>
      </c>
      <c r="HX394">
        <v>5</v>
      </c>
      <c r="HY394">
        <v>0</v>
      </c>
      <c r="HZ394">
        <v>0</v>
      </c>
      <c r="IA394">
        <v>0</v>
      </c>
      <c r="IB394" t="s">
        <v>424</v>
      </c>
      <c r="IC394" t="s">
        <v>425</v>
      </c>
      <c r="ID394" t="s">
        <v>426</v>
      </c>
      <c r="IE394" t="s">
        <v>426</v>
      </c>
      <c r="IF394" t="s">
        <v>426</v>
      </c>
      <c r="IG394" t="s">
        <v>426</v>
      </c>
      <c r="IH394">
        <v>0</v>
      </c>
      <c r="II394">
        <v>100</v>
      </c>
      <c r="IJ394">
        <v>100</v>
      </c>
      <c r="IK394">
        <v>5.58</v>
      </c>
      <c r="IL394">
        <v>0.4555</v>
      </c>
      <c r="IM394">
        <v>4.20357787778522</v>
      </c>
      <c r="IN394">
        <v>0.00374144017280572</v>
      </c>
      <c r="IO394">
        <v>-1.07998895285064e-06</v>
      </c>
      <c r="IP394">
        <v>1.2122296874913e-10</v>
      </c>
      <c r="IQ394">
        <v>0.0711788513172057</v>
      </c>
      <c r="IR394">
        <v>0.00727018690124689</v>
      </c>
      <c r="IS394">
        <v>0.000171571339495546</v>
      </c>
      <c r="IT394">
        <v>5.81901312968366e-06</v>
      </c>
      <c r="IU394">
        <v>0</v>
      </c>
      <c r="IV394">
        <v>2039</v>
      </c>
      <c r="IW394">
        <v>1</v>
      </c>
      <c r="IX394">
        <v>29</v>
      </c>
      <c r="IY394">
        <v>29322768.1</v>
      </c>
      <c r="IZ394">
        <v>29322768.1</v>
      </c>
      <c r="JA394">
        <v>1.04248</v>
      </c>
      <c r="JB394">
        <v>2.36816</v>
      </c>
      <c r="JC394">
        <v>1.4978</v>
      </c>
      <c r="JD394">
        <v>2.33276</v>
      </c>
      <c r="JE394">
        <v>1.54419</v>
      </c>
      <c r="JF394">
        <v>2.38159</v>
      </c>
      <c r="JG394">
        <v>35.638</v>
      </c>
      <c r="JH394">
        <v>24.2188</v>
      </c>
      <c r="JI394">
        <v>18</v>
      </c>
      <c r="JJ394">
        <v>546.177</v>
      </c>
      <c r="JK394">
        <v>434.707</v>
      </c>
      <c r="JL394">
        <v>32.1054</v>
      </c>
      <c r="JM394">
        <v>28.7911</v>
      </c>
      <c r="JN394">
        <v>30.0001</v>
      </c>
      <c r="JO394">
        <v>28.5648</v>
      </c>
      <c r="JP394">
        <v>28.59</v>
      </c>
      <c r="JQ394">
        <v>20.9192</v>
      </c>
      <c r="JR394">
        <v>19.5315</v>
      </c>
      <c r="JS394">
        <v>100</v>
      </c>
      <c r="JT394">
        <v>32.1039</v>
      </c>
      <c r="JU394">
        <v>420</v>
      </c>
      <c r="JV394">
        <v>25.5221</v>
      </c>
      <c r="JW394">
        <v>92.4532</v>
      </c>
      <c r="JX394">
        <v>98.663</v>
      </c>
    </row>
    <row r="395" spans="1:284">
      <c r="A395">
        <v>379</v>
      </c>
      <c r="B395">
        <v>1759366087</v>
      </c>
      <c r="C395">
        <v>4695.90000009537</v>
      </c>
      <c r="D395" t="s">
        <v>1195</v>
      </c>
      <c r="E395" t="s">
        <v>1196</v>
      </c>
      <c r="F395">
        <v>5</v>
      </c>
      <c r="G395" t="s">
        <v>1142</v>
      </c>
      <c r="H395" t="s">
        <v>419</v>
      </c>
      <c r="I395">
        <v>1759366084</v>
      </c>
      <c r="J395">
        <f>(K395)/1000</f>
        <v>0</v>
      </c>
      <c r="K395">
        <f>1000*DK395*AI395*(DG395-DH395)/(100*CZ395*(1000-AI395*DG395))</f>
        <v>0</v>
      </c>
      <c r="L395">
        <f>DK395*AI395*(DF395-DE395*(1000-AI395*DH395)/(1000-AI395*DG395))/(100*CZ395)</f>
        <v>0</v>
      </c>
      <c r="M395">
        <f>DE395 - IF(AI395&gt;1, L395*CZ395*100.0/(AK395), 0)</f>
        <v>0</v>
      </c>
      <c r="N395">
        <f>((T395-J395/2)*M395-L395)/(T395+J395/2)</f>
        <v>0</v>
      </c>
      <c r="O395">
        <f>N395*(DL395+DM395)/1000.0</f>
        <v>0</v>
      </c>
      <c r="P395">
        <f>(DE395 - IF(AI395&gt;1, L395*CZ395*100.0/(AK395), 0))*(DL395+DM395)/1000.0</f>
        <v>0</v>
      </c>
      <c r="Q395">
        <f>2.0/((1/S395-1/R395)+SIGN(S395)*SQRT((1/S395-1/R395)*(1/S395-1/R395) + 4*DA395/((DA395+1)*(DA395+1))*(2*1/S395*1/R395-1/R395*1/R395)))</f>
        <v>0</v>
      </c>
      <c r="R395">
        <f>IF(LEFT(DB395,1)&lt;&gt;"0",IF(LEFT(DB395,1)="1",3.0,DC395),$D$5+$E$5*(DS395*DL395/($K$5*1000))+$F$5*(DS395*DL395/($K$5*1000))*MAX(MIN(CZ395,$J$5),$I$5)*MAX(MIN(CZ395,$J$5),$I$5)+$G$5*MAX(MIN(CZ395,$J$5),$I$5)*(DS395*DL395/($K$5*1000))+$H$5*(DS395*DL395/($K$5*1000))*(DS395*DL395/($K$5*1000)))</f>
        <v>0</v>
      </c>
      <c r="S395">
        <f>J395*(1000-(1000*0.61365*exp(17.502*W395/(240.97+W395))/(DL395+DM395)+DG395)/2)/(1000*0.61365*exp(17.502*W395/(240.97+W395))/(DL395+DM395)-DG395)</f>
        <v>0</v>
      </c>
      <c r="T395">
        <f>1/((DA395+1)/(Q395/1.6)+1/(R395/1.37)) + DA395/((DA395+1)/(Q395/1.6) + DA395/(R395/1.37))</f>
        <v>0</v>
      </c>
      <c r="U395">
        <f>(CV395*CY395)</f>
        <v>0</v>
      </c>
      <c r="V395">
        <f>(DN395+(U395+2*0.95*5.67E-8*(((DN395+$B$7)+273)^4-(DN395+273)^4)-44100*J395)/(1.84*29.3*R395+8*0.95*5.67E-8*(DN395+273)^3))</f>
        <v>0</v>
      </c>
      <c r="W395">
        <f>($C$7*DO395+$D$7*DP395+$E$7*V395)</f>
        <v>0</v>
      </c>
      <c r="X395">
        <f>0.61365*exp(17.502*W395/(240.97+W395))</f>
        <v>0</v>
      </c>
      <c r="Y395">
        <f>(Z395/AA395*100)</f>
        <v>0</v>
      </c>
      <c r="Z395">
        <f>DG395*(DL395+DM395)/1000</f>
        <v>0</v>
      </c>
      <c r="AA395">
        <f>0.61365*exp(17.502*DN395/(240.97+DN395))</f>
        <v>0</v>
      </c>
      <c r="AB395">
        <f>(X395-DG395*(DL395+DM395)/1000)</f>
        <v>0</v>
      </c>
      <c r="AC395">
        <f>(-J395*44100)</f>
        <v>0</v>
      </c>
      <c r="AD395">
        <f>2*29.3*R395*0.92*(DN395-W395)</f>
        <v>0</v>
      </c>
      <c r="AE395">
        <f>2*0.95*5.67E-8*(((DN395+$B$7)+273)^4-(W395+273)^4)</f>
        <v>0</v>
      </c>
      <c r="AF395">
        <f>U395+AE395+AC395+AD395</f>
        <v>0</v>
      </c>
      <c r="AG395">
        <v>0</v>
      </c>
      <c r="AH395">
        <v>0</v>
      </c>
      <c r="AI395">
        <f>IF(AG395*$H$13&gt;=AK395,1.0,(AK395/(AK395-AG395*$H$13)))</f>
        <v>0</v>
      </c>
      <c r="AJ395">
        <f>(AI395-1)*100</f>
        <v>0</v>
      </c>
      <c r="AK395">
        <f>MAX(0,($B$13+$C$13*DS395)/(1+$D$13*DS395)*DL395/(DN395+273)*$E$13)</f>
        <v>0</v>
      </c>
      <c r="AL395" t="s">
        <v>420</v>
      </c>
      <c r="AM395" t="s">
        <v>420</v>
      </c>
      <c r="AN395">
        <v>0</v>
      </c>
      <c r="AO395">
        <v>0</v>
      </c>
      <c r="AP395">
        <f>1-AN395/AO395</f>
        <v>0</v>
      </c>
      <c r="AQ395">
        <v>0</v>
      </c>
      <c r="AR395" t="s">
        <v>420</v>
      </c>
      <c r="AS395" t="s">
        <v>420</v>
      </c>
      <c r="AT395">
        <v>0</v>
      </c>
      <c r="AU395">
        <v>0</v>
      </c>
      <c r="AV395">
        <f>1-AT395/AU395</f>
        <v>0</v>
      </c>
      <c r="AW395">
        <v>0.5</v>
      </c>
      <c r="AX395">
        <f>CW395</f>
        <v>0</v>
      </c>
      <c r="AY395">
        <f>L395</f>
        <v>0</v>
      </c>
      <c r="AZ395">
        <f>AV395*AW395*AX395</f>
        <v>0</v>
      </c>
      <c r="BA395">
        <f>(AY395-AQ395)/AX395</f>
        <v>0</v>
      </c>
      <c r="BB395">
        <f>(AO395-AU395)/AU395</f>
        <v>0</v>
      </c>
      <c r="BC395">
        <f>AN395/(AP395+AN395/AU395)</f>
        <v>0</v>
      </c>
      <c r="BD395" t="s">
        <v>420</v>
      </c>
      <c r="BE395">
        <v>0</v>
      </c>
      <c r="BF395">
        <f>IF(BE395&lt;&gt;0, BE395, BC395)</f>
        <v>0</v>
      </c>
      <c r="BG395">
        <f>1-BF395/AU395</f>
        <v>0</v>
      </c>
      <c r="BH395">
        <f>(AU395-AT395)/(AU395-BF395)</f>
        <v>0</v>
      </c>
      <c r="BI395">
        <f>(AO395-AU395)/(AO395-BF395)</f>
        <v>0</v>
      </c>
      <c r="BJ395">
        <f>(AU395-AT395)/(AU395-AN395)</f>
        <v>0</v>
      </c>
      <c r="BK395">
        <f>(AO395-AU395)/(AO395-AN395)</f>
        <v>0</v>
      </c>
      <c r="BL395">
        <f>(BH395*BF395/AT395)</f>
        <v>0</v>
      </c>
      <c r="BM395">
        <f>(1-BL395)</f>
        <v>0</v>
      </c>
      <c r="CV395">
        <f>$B$11*DT395+$C$11*DU395+$F$11*EF395*(1-EI395)</f>
        <v>0</v>
      </c>
      <c r="CW395">
        <f>CV395*CX395</f>
        <v>0</v>
      </c>
      <c r="CX395">
        <f>($B$11*$D$9+$C$11*$D$9+$F$11*((ES395+EK395)/MAX(ES395+EK395+ET395, 0.1)*$I$9+ET395/MAX(ES395+EK395+ET395, 0.1)*$J$9))/($B$11+$C$11+$F$11)</f>
        <v>0</v>
      </c>
      <c r="CY395">
        <f>($B$11*$K$9+$C$11*$K$9+$F$11*((ES395+EK395)/MAX(ES395+EK395+ET395, 0.1)*$P$9+ET395/MAX(ES395+EK395+ET395, 0.1)*$Q$9))/($B$11+$C$11+$F$11)</f>
        <v>0</v>
      </c>
      <c r="CZ395">
        <v>5.79</v>
      </c>
      <c r="DA395">
        <v>0.5</v>
      </c>
      <c r="DB395" t="s">
        <v>421</v>
      </c>
      <c r="DC395">
        <v>2</v>
      </c>
      <c r="DD395">
        <v>1759366084</v>
      </c>
      <c r="DE395">
        <v>420.955666666667</v>
      </c>
      <c r="DF395">
        <v>420.016</v>
      </c>
      <c r="DG395">
        <v>25.6183333333333</v>
      </c>
      <c r="DH395">
        <v>25.5025</v>
      </c>
      <c r="DI395">
        <v>415.375666666667</v>
      </c>
      <c r="DJ395">
        <v>25.1628333333333</v>
      </c>
      <c r="DK395">
        <v>500.085</v>
      </c>
      <c r="DL395">
        <v>90.3552666666667</v>
      </c>
      <c r="DM395">
        <v>0.0300203</v>
      </c>
      <c r="DN395">
        <v>31.4261666666667</v>
      </c>
      <c r="DO395">
        <v>30.0369</v>
      </c>
      <c r="DP395">
        <v>999.9</v>
      </c>
      <c r="DQ395">
        <v>0</v>
      </c>
      <c r="DR395">
        <v>0</v>
      </c>
      <c r="DS395">
        <v>10003.5333333333</v>
      </c>
      <c r="DT395">
        <v>0</v>
      </c>
      <c r="DU395">
        <v>0.667702</v>
      </c>
      <c r="DV395">
        <v>0.939687</v>
      </c>
      <c r="DW395">
        <v>432.023</v>
      </c>
      <c r="DX395">
        <v>431.007666666667</v>
      </c>
      <c r="DY395">
        <v>0.115784333333333</v>
      </c>
      <c r="DZ395">
        <v>420.016</v>
      </c>
      <c r="EA395">
        <v>25.5025</v>
      </c>
      <c r="EB395">
        <v>2.31475</v>
      </c>
      <c r="EC395">
        <v>2.30428666666667</v>
      </c>
      <c r="ED395">
        <v>19.7794</v>
      </c>
      <c r="EE395">
        <v>19.7064</v>
      </c>
      <c r="EF395">
        <v>0.00500016</v>
      </c>
      <c r="EG395">
        <v>0</v>
      </c>
      <c r="EH395">
        <v>0</v>
      </c>
      <c r="EI395">
        <v>0</v>
      </c>
      <c r="EJ395">
        <v>1070.3</v>
      </c>
      <c r="EK395">
        <v>0.00500016</v>
      </c>
      <c r="EL395">
        <v>-20.7666666666667</v>
      </c>
      <c r="EM395">
        <v>-2.33333333333333</v>
      </c>
      <c r="EN395">
        <v>38</v>
      </c>
      <c r="EO395">
        <v>42.062</v>
      </c>
      <c r="EP395">
        <v>40.104</v>
      </c>
      <c r="EQ395">
        <v>42.229</v>
      </c>
      <c r="ER395">
        <v>41.375</v>
      </c>
      <c r="ES395">
        <v>0</v>
      </c>
      <c r="ET395">
        <v>0</v>
      </c>
      <c r="EU395">
        <v>0</v>
      </c>
      <c r="EV395">
        <v>1759366088.5</v>
      </c>
      <c r="EW395">
        <v>0</v>
      </c>
      <c r="EX395">
        <v>1070.58076923077</v>
      </c>
      <c r="EY395">
        <v>-7.22393180101475</v>
      </c>
      <c r="EZ395">
        <v>-2.47863258329593</v>
      </c>
      <c r="FA395">
        <v>-23.0576923076923</v>
      </c>
      <c r="FB395">
        <v>15</v>
      </c>
      <c r="FC395">
        <v>0</v>
      </c>
      <c r="FD395" t="s">
        <v>422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0.964496</v>
      </c>
      <c r="FQ395">
        <v>0.100873792207794</v>
      </c>
      <c r="FR395">
        <v>0.0353523922676757</v>
      </c>
      <c r="FS395">
        <v>1</v>
      </c>
      <c r="FT395">
        <v>1069.62647058824</v>
      </c>
      <c r="FU395">
        <v>12.3682198604745</v>
      </c>
      <c r="FV395">
        <v>7.20197312929015</v>
      </c>
      <c r="FW395">
        <v>-1</v>
      </c>
      <c r="FX395">
        <v>0.106622176190476</v>
      </c>
      <c r="FY395">
        <v>0.0933101454545456</v>
      </c>
      <c r="FZ395">
        <v>0.0104940213057542</v>
      </c>
      <c r="GA395">
        <v>1</v>
      </c>
      <c r="GB395">
        <v>2</v>
      </c>
      <c r="GC395">
        <v>2</v>
      </c>
      <c r="GD395" t="s">
        <v>423</v>
      </c>
      <c r="GE395">
        <v>3.12652</v>
      </c>
      <c r="GF395">
        <v>2.65545</v>
      </c>
      <c r="GG395">
        <v>0.088906</v>
      </c>
      <c r="GH395">
        <v>0.0896235</v>
      </c>
      <c r="GI395">
        <v>0.105951</v>
      </c>
      <c r="GJ395">
        <v>0.106274</v>
      </c>
      <c r="GK395">
        <v>23307.6</v>
      </c>
      <c r="GL395">
        <v>22192</v>
      </c>
      <c r="GM395">
        <v>22880</v>
      </c>
      <c r="GN395">
        <v>23738.1</v>
      </c>
      <c r="GO395">
        <v>34862.5</v>
      </c>
      <c r="GP395">
        <v>35119</v>
      </c>
      <c r="GQ395">
        <v>41251.5</v>
      </c>
      <c r="GR395">
        <v>42335.8</v>
      </c>
      <c r="GS395">
        <v>1.89708</v>
      </c>
      <c r="GT395">
        <v>1.81265</v>
      </c>
      <c r="GU395">
        <v>0.0817366</v>
      </c>
      <c r="GV395">
        <v>0</v>
      </c>
      <c r="GW395">
        <v>28.7086</v>
      </c>
      <c r="GX395">
        <v>999.9</v>
      </c>
      <c r="GY395">
        <v>60.463</v>
      </c>
      <c r="GZ395">
        <v>29.568</v>
      </c>
      <c r="HA395">
        <v>27.8112</v>
      </c>
      <c r="HB395">
        <v>54.1119</v>
      </c>
      <c r="HC395">
        <v>40.2123</v>
      </c>
      <c r="HD395">
        <v>1</v>
      </c>
      <c r="HE395">
        <v>0.0876956</v>
      </c>
      <c r="HF395">
        <v>-1.25875</v>
      </c>
      <c r="HG395">
        <v>20.2319</v>
      </c>
      <c r="HH395">
        <v>5.23481</v>
      </c>
      <c r="HI395">
        <v>11.992</v>
      </c>
      <c r="HJ395">
        <v>4.95585</v>
      </c>
      <c r="HK395">
        <v>3.304</v>
      </c>
      <c r="HL395">
        <v>9999</v>
      </c>
      <c r="HM395">
        <v>9999</v>
      </c>
      <c r="HN395">
        <v>9999</v>
      </c>
      <c r="HO395">
        <v>999.9</v>
      </c>
      <c r="HP395">
        <v>1.86844</v>
      </c>
      <c r="HQ395">
        <v>1.86417</v>
      </c>
      <c r="HR395">
        <v>1.87178</v>
      </c>
      <c r="HS395">
        <v>1.86265</v>
      </c>
      <c r="HT395">
        <v>1.86207</v>
      </c>
      <c r="HU395">
        <v>1.86851</v>
      </c>
      <c r="HV395">
        <v>1.85867</v>
      </c>
      <c r="HW395">
        <v>1.86506</v>
      </c>
      <c r="HX395">
        <v>5</v>
      </c>
      <c r="HY395">
        <v>0</v>
      </c>
      <c r="HZ395">
        <v>0</v>
      </c>
      <c r="IA395">
        <v>0</v>
      </c>
      <c r="IB395" t="s">
        <v>424</v>
      </c>
      <c r="IC395" t="s">
        <v>425</v>
      </c>
      <c r="ID395" t="s">
        <v>426</v>
      </c>
      <c r="IE395" t="s">
        <v>426</v>
      </c>
      <c r="IF395" t="s">
        <v>426</v>
      </c>
      <c r="IG395" t="s">
        <v>426</v>
      </c>
      <c r="IH395">
        <v>0</v>
      </c>
      <c r="II395">
        <v>100</v>
      </c>
      <c r="IJ395">
        <v>100</v>
      </c>
      <c r="IK395">
        <v>5.58</v>
      </c>
      <c r="IL395">
        <v>0.4555</v>
      </c>
      <c r="IM395">
        <v>4.20357787778522</v>
      </c>
      <c r="IN395">
        <v>0.00374144017280572</v>
      </c>
      <c r="IO395">
        <v>-1.07998895285064e-06</v>
      </c>
      <c r="IP395">
        <v>1.2122296874913e-10</v>
      </c>
      <c r="IQ395">
        <v>0.0711788513172057</v>
      </c>
      <c r="IR395">
        <v>0.00727018690124689</v>
      </c>
      <c r="IS395">
        <v>0.000171571339495546</v>
      </c>
      <c r="IT395">
        <v>5.81901312968366e-06</v>
      </c>
      <c r="IU395">
        <v>0</v>
      </c>
      <c r="IV395">
        <v>2039</v>
      </c>
      <c r="IW395">
        <v>1</v>
      </c>
      <c r="IX395">
        <v>29</v>
      </c>
      <c r="IY395">
        <v>29322768.1</v>
      </c>
      <c r="IZ395">
        <v>29322768.1</v>
      </c>
      <c r="JA395">
        <v>1.04248</v>
      </c>
      <c r="JB395">
        <v>2.38403</v>
      </c>
      <c r="JC395">
        <v>1.4978</v>
      </c>
      <c r="JD395">
        <v>2.33276</v>
      </c>
      <c r="JE395">
        <v>1.54419</v>
      </c>
      <c r="JF395">
        <v>2.45605</v>
      </c>
      <c r="JG395">
        <v>35.6613</v>
      </c>
      <c r="JH395">
        <v>24.2188</v>
      </c>
      <c r="JI395">
        <v>18</v>
      </c>
      <c r="JJ395">
        <v>546.282</v>
      </c>
      <c r="JK395">
        <v>434.743</v>
      </c>
      <c r="JL395">
        <v>32.0854</v>
      </c>
      <c r="JM395">
        <v>28.7909</v>
      </c>
      <c r="JN395">
        <v>30.0002</v>
      </c>
      <c r="JO395">
        <v>28.5638</v>
      </c>
      <c r="JP395">
        <v>28.5888</v>
      </c>
      <c r="JQ395">
        <v>20.9183</v>
      </c>
      <c r="JR395">
        <v>19.5315</v>
      </c>
      <c r="JS395">
        <v>100</v>
      </c>
      <c r="JT395">
        <v>32.0679</v>
      </c>
      <c r="JU395">
        <v>420</v>
      </c>
      <c r="JV395">
        <v>25.5221</v>
      </c>
      <c r="JW395">
        <v>92.4532</v>
      </c>
      <c r="JX395">
        <v>98.6631</v>
      </c>
    </row>
    <row r="396" spans="1:284">
      <c r="A396">
        <v>380</v>
      </c>
      <c r="B396">
        <v>1759366089</v>
      </c>
      <c r="C396">
        <v>4697.90000009537</v>
      </c>
      <c r="D396" t="s">
        <v>1197</v>
      </c>
      <c r="E396" t="s">
        <v>1198</v>
      </c>
      <c r="F396">
        <v>5</v>
      </c>
      <c r="G396" t="s">
        <v>1142</v>
      </c>
      <c r="H396" t="s">
        <v>419</v>
      </c>
      <c r="I396">
        <v>1759366086</v>
      </c>
      <c r="J396">
        <f>(K396)/1000</f>
        <v>0</v>
      </c>
      <c r="K396">
        <f>1000*DK396*AI396*(DG396-DH396)/(100*CZ396*(1000-AI396*DG396))</f>
        <v>0</v>
      </c>
      <c r="L396">
        <f>DK396*AI396*(DF396-DE396*(1000-AI396*DH396)/(1000-AI396*DG396))/(100*CZ396)</f>
        <v>0</v>
      </c>
      <c r="M396">
        <f>DE396 - IF(AI396&gt;1, L396*CZ396*100.0/(AK396), 0)</f>
        <v>0</v>
      </c>
      <c r="N396">
        <f>((T396-J396/2)*M396-L396)/(T396+J396/2)</f>
        <v>0</v>
      </c>
      <c r="O396">
        <f>N396*(DL396+DM396)/1000.0</f>
        <v>0</v>
      </c>
      <c r="P396">
        <f>(DE396 - IF(AI396&gt;1, L396*CZ396*100.0/(AK396), 0))*(DL396+DM396)/1000.0</f>
        <v>0</v>
      </c>
      <c r="Q396">
        <f>2.0/((1/S396-1/R396)+SIGN(S396)*SQRT((1/S396-1/R396)*(1/S396-1/R396) + 4*DA396/((DA396+1)*(DA396+1))*(2*1/S396*1/R396-1/R396*1/R396)))</f>
        <v>0</v>
      </c>
      <c r="R396">
        <f>IF(LEFT(DB396,1)&lt;&gt;"0",IF(LEFT(DB396,1)="1",3.0,DC396),$D$5+$E$5*(DS396*DL396/($K$5*1000))+$F$5*(DS396*DL396/($K$5*1000))*MAX(MIN(CZ396,$J$5),$I$5)*MAX(MIN(CZ396,$J$5),$I$5)+$G$5*MAX(MIN(CZ396,$J$5),$I$5)*(DS396*DL396/($K$5*1000))+$H$5*(DS396*DL396/($K$5*1000))*(DS396*DL396/($K$5*1000)))</f>
        <v>0</v>
      </c>
      <c r="S396">
        <f>J396*(1000-(1000*0.61365*exp(17.502*W396/(240.97+W396))/(DL396+DM396)+DG396)/2)/(1000*0.61365*exp(17.502*W396/(240.97+W396))/(DL396+DM396)-DG396)</f>
        <v>0</v>
      </c>
      <c r="T396">
        <f>1/((DA396+1)/(Q396/1.6)+1/(R396/1.37)) + DA396/((DA396+1)/(Q396/1.6) + DA396/(R396/1.37))</f>
        <v>0</v>
      </c>
      <c r="U396">
        <f>(CV396*CY396)</f>
        <v>0</v>
      </c>
      <c r="V396">
        <f>(DN396+(U396+2*0.95*5.67E-8*(((DN396+$B$7)+273)^4-(DN396+273)^4)-44100*J396)/(1.84*29.3*R396+8*0.95*5.67E-8*(DN396+273)^3))</f>
        <v>0</v>
      </c>
      <c r="W396">
        <f>($C$7*DO396+$D$7*DP396+$E$7*V396)</f>
        <v>0</v>
      </c>
      <c r="X396">
        <f>0.61365*exp(17.502*W396/(240.97+W396))</f>
        <v>0</v>
      </c>
      <c r="Y396">
        <f>(Z396/AA396*100)</f>
        <v>0</v>
      </c>
      <c r="Z396">
        <f>DG396*(DL396+DM396)/1000</f>
        <v>0</v>
      </c>
      <c r="AA396">
        <f>0.61365*exp(17.502*DN396/(240.97+DN396))</f>
        <v>0</v>
      </c>
      <c r="AB396">
        <f>(X396-DG396*(DL396+DM396)/1000)</f>
        <v>0</v>
      </c>
      <c r="AC396">
        <f>(-J396*44100)</f>
        <v>0</v>
      </c>
      <c r="AD396">
        <f>2*29.3*R396*0.92*(DN396-W396)</f>
        <v>0</v>
      </c>
      <c r="AE396">
        <f>2*0.95*5.67E-8*(((DN396+$B$7)+273)^4-(W396+273)^4)</f>
        <v>0</v>
      </c>
      <c r="AF396">
        <f>U396+AE396+AC396+AD396</f>
        <v>0</v>
      </c>
      <c r="AG396">
        <v>0</v>
      </c>
      <c r="AH396">
        <v>0</v>
      </c>
      <c r="AI396">
        <f>IF(AG396*$H$13&gt;=AK396,1.0,(AK396/(AK396-AG396*$H$13)))</f>
        <v>0</v>
      </c>
      <c r="AJ396">
        <f>(AI396-1)*100</f>
        <v>0</v>
      </c>
      <c r="AK396">
        <f>MAX(0,($B$13+$C$13*DS396)/(1+$D$13*DS396)*DL396/(DN396+273)*$E$13)</f>
        <v>0</v>
      </c>
      <c r="AL396" t="s">
        <v>420</v>
      </c>
      <c r="AM396" t="s">
        <v>420</v>
      </c>
      <c r="AN396">
        <v>0</v>
      </c>
      <c r="AO396">
        <v>0</v>
      </c>
      <c r="AP396">
        <f>1-AN396/AO396</f>
        <v>0</v>
      </c>
      <c r="AQ396">
        <v>0</v>
      </c>
      <c r="AR396" t="s">
        <v>420</v>
      </c>
      <c r="AS396" t="s">
        <v>420</v>
      </c>
      <c r="AT396">
        <v>0</v>
      </c>
      <c r="AU396">
        <v>0</v>
      </c>
      <c r="AV396">
        <f>1-AT396/AU396</f>
        <v>0</v>
      </c>
      <c r="AW396">
        <v>0.5</v>
      </c>
      <c r="AX396">
        <f>CW396</f>
        <v>0</v>
      </c>
      <c r="AY396">
        <f>L396</f>
        <v>0</v>
      </c>
      <c r="AZ396">
        <f>AV396*AW396*AX396</f>
        <v>0</v>
      </c>
      <c r="BA396">
        <f>(AY396-AQ396)/AX396</f>
        <v>0</v>
      </c>
      <c r="BB396">
        <f>(AO396-AU396)/AU396</f>
        <v>0</v>
      </c>
      <c r="BC396">
        <f>AN396/(AP396+AN396/AU396)</f>
        <v>0</v>
      </c>
      <c r="BD396" t="s">
        <v>420</v>
      </c>
      <c r="BE396">
        <v>0</v>
      </c>
      <c r="BF396">
        <f>IF(BE396&lt;&gt;0, BE396, BC396)</f>
        <v>0</v>
      </c>
      <c r="BG396">
        <f>1-BF396/AU396</f>
        <v>0</v>
      </c>
      <c r="BH396">
        <f>(AU396-AT396)/(AU396-BF396)</f>
        <v>0</v>
      </c>
      <c r="BI396">
        <f>(AO396-AU396)/(AO396-BF396)</f>
        <v>0</v>
      </c>
      <c r="BJ396">
        <f>(AU396-AT396)/(AU396-AN396)</f>
        <v>0</v>
      </c>
      <c r="BK396">
        <f>(AO396-AU396)/(AO396-AN396)</f>
        <v>0</v>
      </c>
      <c r="BL396">
        <f>(BH396*BF396/AT396)</f>
        <v>0</v>
      </c>
      <c r="BM396">
        <f>(1-BL396)</f>
        <v>0</v>
      </c>
      <c r="CV396">
        <f>$B$11*DT396+$C$11*DU396+$F$11*EF396*(1-EI396)</f>
        <v>0</v>
      </c>
      <c r="CW396">
        <f>CV396*CX396</f>
        <v>0</v>
      </c>
      <c r="CX396">
        <f>($B$11*$D$9+$C$11*$D$9+$F$11*((ES396+EK396)/MAX(ES396+EK396+ET396, 0.1)*$I$9+ET396/MAX(ES396+EK396+ET396, 0.1)*$J$9))/($B$11+$C$11+$F$11)</f>
        <v>0</v>
      </c>
      <c r="CY396">
        <f>($B$11*$K$9+$C$11*$K$9+$F$11*((ES396+EK396)/MAX(ES396+EK396+ET396, 0.1)*$P$9+ET396/MAX(ES396+EK396+ET396, 0.1)*$Q$9))/($B$11+$C$11+$F$11)</f>
        <v>0</v>
      </c>
      <c r="CZ396">
        <v>5.79</v>
      </c>
      <c r="DA396">
        <v>0.5</v>
      </c>
      <c r="DB396" t="s">
        <v>421</v>
      </c>
      <c r="DC396">
        <v>2</v>
      </c>
      <c r="DD396">
        <v>1759366086</v>
      </c>
      <c r="DE396">
        <v>420.913666666667</v>
      </c>
      <c r="DF396">
        <v>420.011666666667</v>
      </c>
      <c r="DG396">
        <v>25.6191</v>
      </c>
      <c r="DH396">
        <v>25.5011333333333</v>
      </c>
      <c r="DI396">
        <v>415.333666666667</v>
      </c>
      <c r="DJ396">
        <v>25.1636</v>
      </c>
      <c r="DK396">
        <v>500.105333333333</v>
      </c>
      <c r="DL396">
        <v>90.3557666666667</v>
      </c>
      <c r="DM396">
        <v>0.0298230666666667</v>
      </c>
      <c r="DN396">
        <v>31.4225666666667</v>
      </c>
      <c r="DO396">
        <v>30.0376</v>
      </c>
      <c r="DP396">
        <v>999.9</v>
      </c>
      <c r="DQ396">
        <v>0</v>
      </c>
      <c r="DR396">
        <v>0</v>
      </c>
      <c r="DS396">
        <v>10011.0333333333</v>
      </c>
      <c r="DT396">
        <v>0</v>
      </c>
      <c r="DU396">
        <v>0.667702</v>
      </c>
      <c r="DV396">
        <v>0.902191</v>
      </c>
      <c r="DW396">
        <v>431.980333333333</v>
      </c>
      <c r="DX396">
        <v>431.002333333333</v>
      </c>
      <c r="DY396">
        <v>0.117908</v>
      </c>
      <c r="DZ396">
        <v>420.011666666667</v>
      </c>
      <c r="EA396">
        <v>25.5011333333333</v>
      </c>
      <c r="EB396">
        <v>2.31483</v>
      </c>
      <c r="EC396">
        <v>2.30417666666667</v>
      </c>
      <c r="ED396">
        <v>19.7799666666667</v>
      </c>
      <c r="EE396">
        <v>19.7056</v>
      </c>
      <c r="EF396">
        <v>0.00500016</v>
      </c>
      <c r="EG396">
        <v>0</v>
      </c>
      <c r="EH396">
        <v>0</v>
      </c>
      <c r="EI396">
        <v>0</v>
      </c>
      <c r="EJ396">
        <v>1076.26666666667</v>
      </c>
      <c r="EK396">
        <v>0.00500016</v>
      </c>
      <c r="EL396">
        <v>-26.5</v>
      </c>
      <c r="EM396">
        <v>-2.6</v>
      </c>
      <c r="EN396">
        <v>38</v>
      </c>
      <c r="EO396">
        <v>42.062</v>
      </c>
      <c r="EP396">
        <v>40.104</v>
      </c>
      <c r="EQ396">
        <v>42.229</v>
      </c>
      <c r="ER396">
        <v>41.375</v>
      </c>
      <c r="ES396">
        <v>0</v>
      </c>
      <c r="ET396">
        <v>0</v>
      </c>
      <c r="EU396">
        <v>0</v>
      </c>
      <c r="EV396">
        <v>1759366090.3</v>
      </c>
      <c r="EW396">
        <v>0</v>
      </c>
      <c r="EX396">
        <v>1070.84</v>
      </c>
      <c r="EY396">
        <v>-2.3230772303427</v>
      </c>
      <c r="EZ396">
        <v>6.04615375887483</v>
      </c>
      <c r="FA396">
        <v>-22.968</v>
      </c>
      <c r="FB396">
        <v>15</v>
      </c>
      <c r="FC396">
        <v>0</v>
      </c>
      <c r="FD396" t="s">
        <v>422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0.958767428571428</v>
      </c>
      <c r="FQ396">
        <v>-0.0213945974025976</v>
      </c>
      <c r="FR396">
        <v>0.0404949795248879</v>
      </c>
      <c r="FS396">
        <v>1</v>
      </c>
      <c r="FT396">
        <v>1069.78823529412</v>
      </c>
      <c r="FU396">
        <v>7.9449959187976</v>
      </c>
      <c r="FV396">
        <v>6.61685746923463</v>
      </c>
      <c r="FW396">
        <v>-1</v>
      </c>
      <c r="FX396">
        <v>0.109806442857143</v>
      </c>
      <c r="FY396">
        <v>0.0719803792207792</v>
      </c>
      <c r="FZ396">
        <v>0.0082836400086511</v>
      </c>
      <c r="GA396">
        <v>1</v>
      </c>
      <c r="GB396">
        <v>2</v>
      </c>
      <c r="GC396">
        <v>2</v>
      </c>
      <c r="GD396" t="s">
        <v>423</v>
      </c>
      <c r="GE396">
        <v>3.1264</v>
      </c>
      <c r="GF396">
        <v>2.65551</v>
      </c>
      <c r="GG396">
        <v>0.0889026</v>
      </c>
      <c r="GH396">
        <v>0.0896333</v>
      </c>
      <c r="GI396">
        <v>0.105952</v>
      </c>
      <c r="GJ396">
        <v>0.106268</v>
      </c>
      <c r="GK396">
        <v>23307.8</v>
      </c>
      <c r="GL396">
        <v>22191.7</v>
      </c>
      <c r="GM396">
        <v>22880</v>
      </c>
      <c r="GN396">
        <v>23738</v>
      </c>
      <c r="GO396">
        <v>34862.5</v>
      </c>
      <c r="GP396">
        <v>35119.1</v>
      </c>
      <c r="GQ396">
        <v>41251.6</v>
      </c>
      <c r="GR396">
        <v>42335.6</v>
      </c>
      <c r="GS396">
        <v>1.89708</v>
      </c>
      <c r="GT396">
        <v>1.81292</v>
      </c>
      <c r="GU396">
        <v>0.0823848</v>
      </c>
      <c r="GV396">
        <v>0</v>
      </c>
      <c r="GW396">
        <v>28.7062</v>
      </c>
      <c r="GX396">
        <v>999.9</v>
      </c>
      <c r="GY396">
        <v>60.487</v>
      </c>
      <c r="GZ396">
        <v>29.588</v>
      </c>
      <c r="HA396">
        <v>27.8533</v>
      </c>
      <c r="HB396">
        <v>54.6919</v>
      </c>
      <c r="HC396">
        <v>40.2404</v>
      </c>
      <c r="HD396">
        <v>1</v>
      </c>
      <c r="HE396">
        <v>0.0878811</v>
      </c>
      <c r="HF396">
        <v>-1.25821</v>
      </c>
      <c r="HG396">
        <v>20.232</v>
      </c>
      <c r="HH396">
        <v>5.23511</v>
      </c>
      <c r="HI396">
        <v>11.992</v>
      </c>
      <c r="HJ396">
        <v>4.95595</v>
      </c>
      <c r="HK396">
        <v>3.304</v>
      </c>
      <c r="HL396">
        <v>9999</v>
      </c>
      <c r="HM396">
        <v>9999</v>
      </c>
      <c r="HN396">
        <v>9999</v>
      </c>
      <c r="HO396">
        <v>999.9</v>
      </c>
      <c r="HP396">
        <v>1.86844</v>
      </c>
      <c r="HQ396">
        <v>1.86417</v>
      </c>
      <c r="HR396">
        <v>1.87178</v>
      </c>
      <c r="HS396">
        <v>1.86264</v>
      </c>
      <c r="HT396">
        <v>1.86206</v>
      </c>
      <c r="HU396">
        <v>1.86851</v>
      </c>
      <c r="HV396">
        <v>1.85866</v>
      </c>
      <c r="HW396">
        <v>1.86508</v>
      </c>
      <c r="HX396">
        <v>5</v>
      </c>
      <c r="HY396">
        <v>0</v>
      </c>
      <c r="HZ396">
        <v>0</v>
      </c>
      <c r="IA396">
        <v>0</v>
      </c>
      <c r="IB396" t="s">
        <v>424</v>
      </c>
      <c r="IC396" t="s">
        <v>425</v>
      </c>
      <c r="ID396" t="s">
        <v>426</v>
      </c>
      <c r="IE396" t="s">
        <v>426</v>
      </c>
      <c r="IF396" t="s">
        <v>426</v>
      </c>
      <c r="IG396" t="s">
        <v>426</v>
      </c>
      <c r="IH396">
        <v>0</v>
      </c>
      <c r="II396">
        <v>100</v>
      </c>
      <c r="IJ396">
        <v>100</v>
      </c>
      <c r="IK396">
        <v>5.58</v>
      </c>
      <c r="IL396">
        <v>0.4555</v>
      </c>
      <c r="IM396">
        <v>4.20357787778522</v>
      </c>
      <c r="IN396">
        <v>0.00374144017280572</v>
      </c>
      <c r="IO396">
        <v>-1.07998895285064e-06</v>
      </c>
      <c r="IP396">
        <v>1.2122296874913e-10</v>
      </c>
      <c r="IQ396">
        <v>0.0711788513172057</v>
      </c>
      <c r="IR396">
        <v>0.00727018690124689</v>
      </c>
      <c r="IS396">
        <v>0.000171571339495546</v>
      </c>
      <c r="IT396">
        <v>5.81901312968366e-06</v>
      </c>
      <c r="IU396">
        <v>0</v>
      </c>
      <c r="IV396">
        <v>2039</v>
      </c>
      <c r="IW396">
        <v>1</v>
      </c>
      <c r="IX396">
        <v>29</v>
      </c>
      <c r="IY396">
        <v>29322768.1</v>
      </c>
      <c r="IZ396">
        <v>29322768.1</v>
      </c>
      <c r="JA396">
        <v>1.04248</v>
      </c>
      <c r="JB396">
        <v>2.3999</v>
      </c>
      <c r="JC396">
        <v>1.4978</v>
      </c>
      <c r="JD396">
        <v>2.33154</v>
      </c>
      <c r="JE396">
        <v>1.54419</v>
      </c>
      <c r="JF396">
        <v>2.2522</v>
      </c>
      <c r="JG396">
        <v>35.6613</v>
      </c>
      <c r="JH396">
        <v>24.2101</v>
      </c>
      <c r="JI396">
        <v>18</v>
      </c>
      <c r="JJ396">
        <v>546.282</v>
      </c>
      <c r="JK396">
        <v>434.898</v>
      </c>
      <c r="JL396">
        <v>32.0706</v>
      </c>
      <c r="JM396">
        <v>28.7897</v>
      </c>
      <c r="JN396">
        <v>30.0001</v>
      </c>
      <c r="JO396">
        <v>28.5638</v>
      </c>
      <c r="JP396">
        <v>28.5877</v>
      </c>
      <c r="JQ396">
        <v>20.916</v>
      </c>
      <c r="JR396">
        <v>19.5315</v>
      </c>
      <c r="JS396">
        <v>100</v>
      </c>
      <c r="JT396">
        <v>32.0679</v>
      </c>
      <c r="JU396">
        <v>420</v>
      </c>
      <c r="JV396">
        <v>25.5221</v>
      </c>
      <c r="JW396">
        <v>92.4534</v>
      </c>
      <c r="JX396">
        <v>98.6628</v>
      </c>
    </row>
    <row r="397" spans="1:284">
      <c r="A397">
        <v>381</v>
      </c>
      <c r="B397">
        <v>1759366091</v>
      </c>
      <c r="C397">
        <v>4699.90000009537</v>
      </c>
      <c r="D397" t="s">
        <v>1199</v>
      </c>
      <c r="E397" t="s">
        <v>1200</v>
      </c>
      <c r="F397">
        <v>5</v>
      </c>
      <c r="G397" t="s">
        <v>1142</v>
      </c>
      <c r="H397" t="s">
        <v>419</v>
      </c>
      <c r="I397">
        <v>1759366088</v>
      </c>
      <c r="J397">
        <f>(K397)/1000</f>
        <v>0</v>
      </c>
      <c r="K397">
        <f>1000*DK397*AI397*(DG397-DH397)/(100*CZ397*(1000-AI397*DG397))</f>
        <v>0</v>
      </c>
      <c r="L397">
        <f>DK397*AI397*(DF397-DE397*(1000-AI397*DH397)/(1000-AI397*DG397))/(100*CZ397)</f>
        <v>0</v>
      </c>
      <c r="M397">
        <f>DE397 - IF(AI397&gt;1, L397*CZ397*100.0/(AK397), 0)</f>
        <v>0</v>
      </c>
      <c r="N397">
        <f>((T397-J397/2)*M397-L397)/(T397+J397/2)</f>
        <v>0</v>
      </c>
      <c r="O397">
        <f>N397*(DL397+DM397)/1000.0</f>
        <v>0</v>
      </c>
      <c r="P397">
        <f>(DE397 - IF(AI397&gt;1, L397*CZ397*100.0/(AK397), 0))*(DL397+DM397)/1000.0</f>
        <v>0</v>
      </c>
      <c r="Q397">
        <f>2.0/((1/S397-1/R397)+SIGN(S397)*SQRT((1/S397-1/R397)*(1/S397-1/R397) + 4*DA397/((DA397+1)*(DA397+1))*(2*1/S397*1/R397-1/R397*1/R397)))</f>
        <v>0</v>
      </c>
      <c r="R397">
        <f>IF(LEFT(DB397,1)&lt;&gt;"0",IF(LEFT(DB397,1)="1",3.0,DC397),$D$5+$E$5*(DS397*DL397/($K$5*1000))+$F$5*(DS397*DL397/($K$5*1000))*MAX(MIN(CZ397,$J$5),$I$5)*MAX(MIN(CZ397,$J$5),$I$5)+$G$5*MAX(MIN(CZ397,$J$5),$I$5)*(DS397*DL397/($K$5*1000))+$H$5*(DS397*DL397/($K$5*1000))*(DS397*DL397/($K$5*1000)))</f>
        <v>0</v>
      </c>
      <c r="S397">
        <f>J397*(1000-(1000*0.61365*exp(17.502*W397/(240.97+W397))/(DL397+DM397)+DG397)/2)/(1000*0.61365*exp(17.502*W397/(240.97+W397))/(DL397+DM397)-DG397)</f>
        <v>0</v>
      </c>
      <c r="T397">
        <f>1/((DA397+1)/(Q397/1.6)+1/(R397/1.37)) + DA397/((DA397+1)/(Q397/1.6) + DA397/(R397/1.37))</f>
        <v>0</v>
      </c>
      <c r="U397">
        <f>(CV397*CY397)</f>
        <v>0</v>
      </c>
      <c r="V397">
        <f>(DN397+(U397+2*0.95*5.67E-8*(((DN397+$B$7)+273)^4-(DN397+273)^4)-44100*J397)/(1.84*29.3*R397+8*0.95*5.67E-8*(DN397+273)^3))</f>
        <v>0</v>
      </c>
      <c r="W397">
        <f>($C$7*DO397+$D$7*DP397+$E$7*V397)</f>
        <v>0</v>
      </c>
      <c r="X397">
        <f>0.61365*exp(17.502*W397/(240.97+W397))</f>
        <v>0</v>
      </c>
      <c r="Y397">
        <f>(Z397/AA397*100)</f>
        <v>0</v>
      </c>
      <c r="Z397">
        <f>DG397*(DL397+DM397)/1000</f>
        <v>0</v>
      </c>
      <c r="AA397">
        <f>0.61365*exp(17.502*DN397/(240.97+DN397))</f>
        <v>0</v>
      </c>
      <c r="AB397">
        <f>(X397-DG397*(DL397+DM397)/1000)</f>
        <v>0</v>
      </c>
      <c r="AC397">
        <f>(-J397*44100)</f>
        <v>0</v>
      </c>
      <c r="AD397">
        <f>2*29.3*R397*0.92*(DN397-W397)</f>
        <v>0</v>
      </c>
      <c r="AE397">
        <f>2*0.95*5.67E-8*(((DN397+$B$7)+273)^4-(W397+273)^4)</f>
        <v>0</v>
      </c>
      <c r="AF397">
        <f>U397+AE397+AC397+AD397</f>
        <v>0</v>
      </c>
      <c r="AG397">
        <v>0</v>
      </c>
      <c r="AH397">
        <v>0</v>
      </c>
      <c r="AI397">
        <f>IF(AG397*$H$13&gt;=AK397,1.0,(AK397/(AK397-AG397*$H$13)))</f>
        <v>0</v>
      </c>
      <c r="AJ397">
        <f>(AI397-1)*100</f>
        <v>0</v>
      </c>
      <c r="AK397">
        <f>MAX(0,($B$13+$C$13*DS397)/(1+$D$13*DS397)*DL397/(DN397+273)*$E$13)</f>
        <v>0</v>
      </c>
      <c r="AL397" t="s">
        <v>420</v>
      </c>
      <c r="AM397" t="s">
        <v>420</v>
      </c>
      <c r="AN397">
        <v>0</v>
      </c>
      <c r="AO397">
        <v>0</v>
      </c>
      <c r="AP397">
        <f>1-AN397/AO397</f>
        <v>0</v>
      </c>
      <c r="AQ397">
        <v>0</v>
      </c>
      <c r="AR397" t="s">
        <v>420</v>
      </c>
      <c r="AS397" t="s">
        <v>420</v>
      </c>
      <c r="AT397">
        <v>0</v>
      </c>
      <c r="AU397">
        <v>0</v>
      </c>
      <c r="AV397">
        <f>1-AT397/AU397</f>
        <v>0</v>
      </c>
      <c r="AW397">
        <v>0.5</v>
      </c>
      <c r="AX397">
        <f>CW397</f>
        <v>0</v>
      </c>
      <c r="AY397">
        <f>L397</f>
        <v>0</v>
      </c>
      <c r="AZ397">
        <f>AV397*AW397*AX397</f>
        <v>0</v>
      </c>
      <c r="BA397">
        <f>(AY397-AQ397)/AX397</f>
        <v>0</v>
      </c>
      <c r="BB397">
        <f>(AO397-AU397)/AU397</f>
        <v>0</v>
      </c>
      <c r="BC397">
        <f>AN397/(AP397+AN397/AU397)</f>
        <v>0</v>
      </c>
      <c r="BD397" t="s">
        <v>420</v>
      </c>
      <c r="BE397">
        <v>0</v>
      </c>
      <c r="BF397">
        <f>IF(BE397&lt;&gt;0, BE397, BC397)</f>
        <v>0</v>
      </c>
      <c r="BG397">
        <f>1-BF397/AU397</f>
        <v>0</v>
      </c>
      <c r="BH397">
        <f>(AU397-AT397)/(AU397-BF397)</f>
        <v>0</v>
      </c>
      <c r="BI397">
        <f>(AO397-AU397)/(AO397-BF397)</f>
        <v>0</v>
      </c>
      <c r="BJ397">
        <f>(AU397-AT397)/(AU397-AN397)</f>
        <v>0</v>
      </c>
      <c r="BK397">
        <f>(AO397-AU397)/(AO397-AN397)</f>
        <v>0</v>
      </c>
      <c r="BL397">
        <f>(BH397*BF397/AT397)</f>
        <v>0</v>
      </c>
      <c r="BM397">
        <f>(1-BL397)</f>
        <v>0</v>
      </c>
      <c r="CV397">
        <f>$B$11*DT397+$C$11*DU397+$F$11*EF397*(1-EI397)</f>
        <v>0</v>
      </c>
      <c r="CW397">
        <f>CV397*CX397</f>
        <v>0</v>
      </c>
      <c r="CX397">
        <f>($B$11*$D$9+$C$11*$D$9+$F$11*((ES397+EK397)/MAX(ES397+EK397+ET397, 0.1)*$I$9+ET397/MAX(ES397+EK397+ET397, 0.1)*$J$9))/($B$11+$C$11+$F$11)</f>
        <v>0</v>
      </c>
      <c r="CY397">
        <f>($B$11*$K$9+$C$11*$K$9+$F$11*((ES397+EK397)/MAX(ES397+EK397+ET397, 0.1)*$P$9+ET397/MAX(ES397+EK397+ET397, 0.1)*$Q$9))/($B$11+$C$11+$F$11)</f>
        <v>0</v>
      </c>
      <c r="CZ397">
        <v>5.79</v>
      </c>
      <c r="DA397">
        <v>0.5</v>
      </c>
      <c r="DB397" t="s">
        <v>421</v>
      </c>
      <c r="DC397">
        <v>2</v>
      </c>
      <c r="DD397">
        <v>1759366088</v>
      </c>
      <c r="DE397">
        <v>420.881</v>
      </c>
      <c r="DF397">
        <v>420.020666666667</v>
      </c>
      <c r="DG397">
        <v>25.6194</v>
      </c>
      <c r="DH397">
        <v>25.4997</v>
      </c>
      <c r="DI397">
        <v>415.301</v>
      </c>
      <c r="DJ397">
        <v>25.1639</v>
      </c>
      <c r="DK397">
        <v>500.036</v>
      </c>
      <c r="DL397">
        <v>90.3554333333333</v>
      </c>
      <c r="DM397">
        <v>0.0299598666666667</v>
      </c>
      <c r="DN397">
        <v>31.4191333333333</v>
      </c>
      <c r="DO397">
        <v>30.0418</v>
      </c>
      <c r="DP397">
        <v>999.9</v>
      </c>
      <c r="DQ397">
        <v>0</v>
      </c>
      <c r="DR397">
        <v>0</v>
      </c>
      <c r="DS397">
        <v>9995</v>
      </c>
      <c r="DT397">
        <v>0</v>
      </c>
      <c r="DU397">
        <v>0.667702</v>
      </c>
      <c r="DV397">
        <v>0.860493666666667</v>
      </c>
      <c r="DW397">
        <v>431.947</v>
      </c>
      <c r="DX397">
        <v>431.010666666667</v>
      </c>
      <c r="DY397">
        <v>0.119676</v>
      </c>
      <c r="DZ397">
        <v>420.020666666667</v>
      </c>
      <c r="EA397">
        <v>25.4997</v>
      </c>
      <c r="EB397">
        <v>2.31485</v>
      </c>
      <c r="EC397">
        <v>2.30403666666667</v>
      </c>
      <c r="ED397">
        <v>19.7801</v>
      </c>
      <c r="EE397">
        <v>19.7046333333333</v>
      </c>
      <c r="EF397">
        <v>0.00500016</v>
      </c>
      <c r="EG397">
        <v>0</v>
      </c>
      <c r="EH397">
        <v>0</v>
      </c>
      <c r="EI397">
        <v>0</v>
      </c>
      <c r="EJ397">
        <v>1078.1</v>
      </c>
      <c r="EK397">
        <v>0.00500016</v>
      </c>
      <c r="EL397">
        <v>-27.6666666666667</v>
      </c>
      <c r="EM397">
        <v>-2.13333333333333</v>
      </c>
      <c r="EN397">
        <v>38</v>
      </c>
      <c r="EO397">
        <v>42.062</v>
      </c>
      <c r="EP397">
        <v>40.125</v>
      </c>
      <c r="EQ397">
        <v>42.25</v>
      </c>
      <c r="ER397">
        <v>41.375</v>
      </c>
      <c r="ES397">
        <v>0</v>
      </c>
      <c r="ET397">
        <v>0</v>
      </c>
      <c r="EU397">
        <v>0</v>
      </c>
      <c r="EV397">
        <v>1759366092.1</v>
      </c>
      <c r="EW397">
        <v>0</v>
      </c>
      <c r="EX397">
        <v>1071.51538461538</v>
      </c>
      <c r="EY397">
        <v>7.16581181436846</v>
      </c>
      <c r="EZ397">
        <v>1.02564091591526</v>
      </c>
      <c r="FA397">
        <v>-23.1461538461538</v>
      </c>
      <c r="FB397">
        <v>15</v>
      </c>
      <c r="FC397">
        <v>0</v>
      </c>
      <c r="FD397" t="s">
        <v>422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0.948265</v>
      </c>
      <c r="FQ397">
        <v>-0.23591244155844</v>
      </c>
      <c r="FR397">
        <v>0.0550168605334072</v>
      </c>
      <c r="FS397">
        <v>1</v>
      </c>
      <c r="FT397">
        <v>1070.67941176471</v>
      </c>
      <c r="FU397">
        <v>1.09243673208189</v>
      </c>
      <c r="FV397">
        <v>6.27702530764396</v>
      </c>
      <c r="FW397">
        <v>-1</v>
      </c>
      <c r="FX397">
        <v>0.112577471428571</v>
      </c>
      <c r="FY397">
        <v>0.0552177662337663</v>
      </c>
      <c r="FZ397">
        <v>0.006338092319809</v>
      </c>
      <c r="GA397">
        <v>1</v>
      </c>
      <c r="GB397">
        <v>2</v>
      </c>
      <c r="GC397">
        <v>2</v>
      </c>
      <c r="GD397" t="s">
        <v>423</v>
      </c>
      <c r="GE397">
        <v>3.12624</v>
      </c>
      <c r="GF397">
        <v>2.65559</v>
      </c>
      <c r="GG397">
        <v>0.0888994</v>
      </c>
      <c r="GH397">
        <v>0.0896257</v>
      </c>
      <c r="GI397">
        <v>0.105948</v>
      </c>
      <c r="GJ397">
        <v>0.106264</v>
      </c>
      <c r="GK397">
        <v>23308</v>
      </c>
      <c r="GL397">
        <v>22192.1</v>
      </c>
      <c r="GM397">
        <v>22880.1</v>
      </c>
      <c r="GN397">
        <v>23738.2</v>
      </c>
      <c r="GO397">
        <v>34862.7</v>
      </c>
      <c r="GP397">
        <v>35119.6</v>
      </c>
      <c r="GQ397">
        <v>41251.7</v>
      </c>
      <c r="GR397">
        <v>42336</v>
      </c>
      <c r="GS397">
        <v>1.89683</v>
      </c>
      <c r="GT397">
        <v>1.8132</v>
      </c>
      <c r="GU397">
        <v>0.081867</v>
      </c>
      <c r="GV397">
        <v>0</v>
      </c>
      <c r="GW397">
        <v>28.7043</v>
      </c>
      <c r="GX397">
        <v>999.9</v>
      </c>
      <c r="GY397">
        <v>60.487</v>
      </c>
      <c r="GZ397">
        <v>29.588</v>
      </c>
      <c r="HA397">
        <v>27.8535</v>
      </c>
      <c r="HB397">
        <v>54.2219</v>
      </c>
      <c r="HC397">
        <v>40.4487</v>
      </c>
      <c r="HD397">
        <v>1</v>
      </c>
      <c r="HE397">
        <v>0.0875965</v>
      </c>
      <c r="HF397">
        <v>-1.29901</v>
      </c>
      <c r="HG397">
        <v>20.2317</v>
      </c>
      <c r="HH397">
        <v>5.23466</v>
      </c>
      <c r="HI397">
        <v>11.992</v>
      </c>
      <c r="HJ397">
        <v>4.956</v>
      </c>
      <c r="HK397">
        <v>3.304</v>
      </c>
      <c r="HL397">
        <v>9999</v>
      </c>
      <c r="HM397">
        <v>9999</v>
      </c>
      <c r="HN397">
        <v>9999</v>
      </c>
      <c r="HO397">
        <v>999.9</v>
      </c>
      <c r="HP397">
        <v>1.86844</v>
      </c>
      <c r="HQ397">
        <v>1.86417</v>
      </c>
      <c r="HR397">
        <v>1.87176</v>
      </c>
      <c r="HS397">
        <v>1.86264</v>
      </c>
      <c r="HT397">
        <v>1.86206</v>
      </c>
      <c r="HU397">
        <v>1.86851</v>
      </c>
      <c r="HV397">
        <v>1.85866</v>
      </c>
      <c r="HW397">
        <v>1.86507</v>
      </c>
      <c r="HX397">
        <v>5</v>
      </c>
      <c r="HY397">
        <v>0</v>
      </c>
      <c r="HZ397">
        <v>0</v>
      </c>
      <c r="IA397">
        <v>0</v>
      </c>
      <c r="IB397" t="s">
        <v>424</v>
      </c>
      <c r="IC397" t="s">
        <v>425</v>
      </c>
      <c r="ID397" t="s">
        <v>426</v>
      </c>
      <c r="IE397" t="s">
        <v>426</v>
      </c>
      <c r="IF397" t="s">
        <v>426</v>
      </c>
      <c r="IG397" t="s">
        <v>426</v>
      </c>
      <c r="IH397">
        <v>0</v>
      </c>
      <c r="II397">
        <v>100</v>
      </c>
      <c r="IJ397">
        <v>100</v>
      </c>
      <c r="IK397">
        <v>5.58</v>
      </c>
      <c r="IL397">
        <v>0.4555</v>
      </c>
      <c r="IM397">
        <v>4.20357787778522</v>
      </c>
      <c r="IN397">
        <v>0.00374144017280572</v>
      </c>
      <c r="IO397">
        <v>-1.07998895285064e-06</v>
      </c>
      <c r="IP397">
        <v>1.2122296874913e-10</v>
      </c>
      <c r="IQ397">
        <v>0.0711788513172057</v>
      </c>
      <c r="IR397">
        <v>0.00727018690124689</v>
      </c>
      <c r="IS397">
        <v>0.000171571339495546</v>
      </c>
      <c r="IT397">
        <v>5.81901312968366e-06</v>
      </c>
      <c r="IU397">
        <v>0</v>
      </c>
      <c r="IV397">
        <v>2039</v>
      </c>
      <c r="IW397">
        <v>1</v>
      </c>
      <c r="IX397">
        <v>29</v>
      </c>
      <c r="IY397">
        <v>29322768.2</v>
      </c>
      <c r="IZ397">
        <v>29322768.2</v>
      </c>
      <c r="JA397">
        <v>1.0437</v>
      </c>
      <c r="JB397">
        <v>2.40479</v>
      </c>
      <c r="JC397">
        <v>1.49902</v>
      </c>
      <c r="JD397">
        <v>2.33154</v>
      </c>
      <c r="JE397">
        <v>1.54419</v>
      </c>
      <c r="JF397">
        <v>2.25708</v>
      </c>
      <c r="JG397">
        <v>35.6613</v>
      </c>
      <c r="JH397">
        <v>24.2013</v>
      </c>
      <c r="JI397">
        <v>18</v>
      </c>
      <c r="JJ397">
        <v>546.119</v>
      </c>
      <c r="JK397">
        <v>435.062</v>
      </c>
      <c r="JL397">
        <v>32.0552</v>
      </c>
      <c r="JM397">
        <v>28.7886</v>
      </c>
      <c r="JN397">
        <v>30</v>
      </c>
      <c r="JO397">
        <v>28.5638</v>
      </c>
      <c r="JP397">
        <v>28.5877</v>
      </c>
      <c r="JQ397">
        <v>20.9194</v>
      </c>
      <c r="JR397">
        <v>19.5315</v>
      </c>
      <c r="JS397">
        <v>100</v>
      </c>
      <c r="JT397">
        <v>32.0243</v>
      </c>
      <c r="JU397">
        <v>420</v>
      </c>
      <c r="JV397">
        <v>25.5221</v>
      </c>
      <c r="JW397">
        <v>92.4538</v>
      </c>
      <c r="JX397">
        <v>98.6636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2025-10-01T19:49:41Z</dcterms:created>
  <dcterms:modified xsi:type="dcterms:W3CDTF">2025-10-01T19:49:41Z</dcterms:modified>
</cp:coreProperties>
</file>